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aza\Proyecto Puente Misa\"/>
    </mc:Choice>
  </mc:AlternateContent>
  <bookViews>
    <workbookView xWindow="252" yWindow="108" windowWidth="12912" windowHeight="11820" firstSheet="9" activeTab="10"/>
  </bookViews>
  <sheets>
    <sheet name="2001" sheetId="1" r:id="rId1"/>
    <sheet name="2000" sheetId="2" r:id="rId2"/>
    <sheet name="1999" sheetId="3" r:id="rId3"/>
    <sheet name="Generico" sheetId="4" r:id="rId4"/>
    <sheet name="1998" sheetId="5" r:id="rId5"/>
    <sheet name="1997" sheetId="7" r:id="rId6"/>
    <sheet name="1996" sheetId="8" r:id="rId7"/>
    <sheet name="1995" sheetId="9" r:id="rId8"/>
    <sheet name="Caudales Puente Misa" sheetId="11" r:id="rId9"/>
    <sheet name="Pluviometria" sheetId="12" r:id="rId10"/>
    <sheet name="Resumen frecuencias" sheetId="10" r:id="rId11"/>
  </sheets>
  <definedNames>
    <definedName name="_xlnm.Print_Titles" localSheetId="10">'Resumen frecuencias'!$1:$5</definedName>
  </definedNames>
  <calcPr calcId="162913"/>
</workbook>
</file>

<file path=xl/calcChain.xml><?xml version="1.0" encoding="utf-8"?>
<calcChain xmlns="http://schemas.openxmlformats.org/spreadsheetml/2006/main">
  <c r="R30" i="10" l="1"/>
  <c r="Q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7" i="10"/>
  <c r="Q28" i="10"/>
  <c r="Q29" i="10"/>
  <c r="Q30" i="10"/>
  <c r="Q11" i="10"/>
  <c r="R12" i="10" l="1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1" i="10"/>
  <c r="R11" i="10"/>
  <c r="O11" i="10"/>
  <c r="O12" i="10"/>
  <c r="O13" i="10"/>
  <c r="O14" i="10"/>
  <c r="O15" i="10"/>
  <c r="N6" i="10"/>
  <c r="N7" i="10"/>
  <c r="N8" i="10"/>
  <c r="N9" i="10"/>
  <c r="N10" i="10"/>
  <c r="N11" i="10"/>
  <c r="N12" i="10"/>
  <c r="N13" i="10"/>
  <c r="N14" i="10"/>
  <c r="N15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  <c r="O122" i="10"/>
  <c r="O123" i="10"/>
  <c r="O124" i="10"/>
  <c r="O125" i="10"/>
  <c r="O126" i="10"/>
  <c r="O127" i="10"/>
  <c r="O128" i="10"/>
  <c r="O129" i="10"/>
  <c r="O130" i="10"/>
  <c r="O131" i="10"/>
  <c r="O132" i="10"/>
  <c r="O133" i="10"/>
  <c r="O134" i="10"/>
  <c r="O135" i="10"/>
  <c r="O136" i="10"/>
  <c r="O137" i="10"/>
  <c r="O138" i="10"/>
  <c r="O139" i="10"/>
  <c r="O140" i="10"/>
  <c r="O141" i="10"/>
  <c r="O142" i="10"/>
  <c r="O143" i="10"/>
  <c r="O144" i="10"/>
  <c r="O145" i="10"/>
  <c r="O146" i="10"/>
  <c r="O147" i="10"/>
  <c r="O148" i="10"/>
  <c r="O149" i="10"/>
  <c r="O150" i="10"/>
  <c r="O151" i="10"/>
  <c r="O152" i="10"/>
  <c r="O153" i="10"/>
  <c r="O154" i="10"/>
  <c r="O155" i="10"/>
  <c r="O156" i="10"/>
  <c r="O157" i="10"/>
  <c r="O158" i="10"/>
  <c r="O159" i="10"/>
  <c r="O160" i="10"/>
  <c r="O161" i="10"/>
  <c r="O162" i="10"/>
  <c r="O163" i="10"/>
  <c r="O164" i="10"/>
  <c r="O165" i="10"/>
  <c r="O166" i="10"/>
  <c r="O167" i="10"/>
  <c r="O168" i="10"/>
  <c r="O169" i="10"/>
  <c r="O170" i="10"/>
  <c r="O171" i="10"/>
  <c r="O172" i="10"/>
  <c r="O173" i="10"/>
  <c r="O174" i="10"/>
  <c r="O175" i="10"/>
  <c r="O176" i="10"/>
  <c r="O177" i="10"/>
  <c r="O178" i="10"/>
  <c r="O179" i="10"/>
  <c r="O180" i="10"/>
  <c r="O181" i="10"/>
  <c r="O182" i="10"/>
  <c r="O183" i="10"/>
  <c r="O184" i="10"/>
  <c r="O185" i="10"/>
  <c r="O186" i="10"/>
  <c r="O187" i="10"/>
  <c r="O188" i="10"/>
  <c r="O189" i="10"/>
  <c r="O190" i="10"/>
  <c r="O191" i="10"/>
  <c r="O192" i="10"/>
  <c r="O193" i="10"/>
  <c r="O194" i="10"/>
  <c r="O195" i="10"/>
  <c r="O196" i="10"/>
  <c r="O197" i="10"/>
  <c r="O198" i="10"/>
  <c r="O199" i="10"/>
  <c r="O200" i="10"/>
  <c r="O201" i="10"/>
  <c r="O202" i="10"/>
  <c r="O203" i="10"/>
  <c r="O204" i="10"/>
  <c r="O205" i="10"/>
  <c r="O206" i="10"/>
  <c r="O207" i="10"/>
  <c r="O208" i="10"/>
  <c r="O209" i="10"/>
  <c r="O210" i="10"/>
  <c r="O211" i="10"/>
  <c r="O212" i="10"/>
  <c r="O213" i="10"/>
  <c r="O214" i="10"/>
  <c r="O215" i="10"/>
  <c r="O216" i="10"/>
  <c r="O217" i="10"/>
  <c r="O218" i="10"/>
  <c r="O219" i="10"/>
  <c r="O220" i="10"/>
  <c r="O221" i="10"/>
  <c r="O222" i="10"/>
  <c r="O223" i="10"/>
  <c r="O224" i="10"/>
  <c r="O225" i="10"/>
  <c r="O226" i="10"/>
  <c r="O227" i="10"/>
  <c r="O228" i="10"/>
  <c r="O229" i="10"/>
  <c r="O230" i="10"/>
  <c r="O231" i="10"/>
  <c r="O232" i="10"/>
  <c r="O233" i="10"/>
  <c r="O234" i="10"/>
  <c r="O235" i="10"/>
  <c r="O236" i="10"/>
  <c r="O237" i="10"/>
  <c r="O238" i="10"/>
  <c r="O239" i="10"/>
  <c r="O240" i="10"/>
  <c r="O241" i="10"/>
  <c r="O242" i="10"/>
  <c r="O243" i="10"/>
  <c r="O244" i="10"/>
  <c r="O245" i="10"/>
  <c r="O246" i="10"/>
  <c r="O247" i="10"/>
  <c r="O248" i="10"/>
  <c r="O249" i="10"/>
  <c r="O250" i="10"/>
  <c r="O251" i="10"/>
  <c r="O252" i="10"/>
  <c r="O253" i="10"/>
  <c r="O254" i="10"/>
  <c r="O255" i="10"/>
  <c r="O256" i="10"/>
  <c r="O257" i="10"/>
  <c r="O258" i="10"/>
  <c r="O259" i="10"/>
  <c r="O260" i="10"/>
  <c r="O261" i="10"/>
  <c r="O262" i="10"/>
  <c r="O263" i="10"/>
  <c r="O264" i="10"/>
  <c r="O265" i="10"/>
  <c r="O266" i="10"/>
  <c r="O267" i="10"/>
  <c r="O268" i="10"/>
  <c r="O269" i="10"/>
  <c r="O270" i="10"/>
  <c r="O271" i="10"/>
  <c r="O272" i="10"/>
  <c r="O273" i="10"/>
  <c r="O274" i="10"/>
  <c r="O275" i="10"/>
  <c r="O276" i="10"/>
  <c r="O277" i="10"/>
  <c r="O278" i="10"/>
  <c r="O279" i="10"/>
  <c r="O280" i="10"/>
  <c r="O281" i="10"/>
  <c r="O282" i="10"/>
  <c r="O283" i="10"/>
  <c r="O284" i="10"/>
  <c r="O285" i="10"/>
  <c r="O286" i="10"/>
  <c r="O287" i="10"/>
  <c r="O288" i="10"/>
  <c r="O289" i="10"/>
  <c r="O290" i="10"/>
  <c r="O291" i="10"/>
  <c r="O292" i="10"/>
  <c r="O293" i="10"/>
  <c r="O294" i="10"/>
  <c r="O295" i="10"/>
  <c r="O296" i="10"/>
  <c r="O297" i="10"/>
  <c r="O298" i="10"/>
  <c r="O299" i="10"/>
  <c r="O300" i="10"/>
  <c r="O301" i="10"/>
  <c r="O302" i="10"/>
  <c r="O303" i="10"/>
  <c r="O304" i="10"/>
  <c r="O305" i="10"/>
  <c r="O306" i="10"/>
  <c r="O307" i="10"/>
  <c r="O308" i="10"/>
  <c r="O309" i="10"/>
  <c r="O310" i="10"/>
  <c r="O311" i="10"/>
  <c r="O312" i="10"/>
  <c r="O313" i="10"/>
  <c r="O314" i="10"/>
  <c r="O315" i="10"/>
  <c r="O316" i="10"/>
  <c r="O317" i="10"/>
  <c r="O318" i="10"/>
  <c r="O319" i="10"/>
  <c r="O320" i="10"/>
  <c r="O321" i="10"/>
  <c r="O322" i="10"/>
  <c r="O323" i="10"/>
  <c r="O324" i="10"/>
  <c r="O325" i="10"/>
  <c r="O326" i="10"/>
  <c r="O327" i="10"/>
  <c r="O328" i="10"/>
  <c r="O329" i="10"/>
  <c r="O330" i="10"/>
  <c r="O331" i="10"/>
  <c r="O332" i="10"/>
  <c r="O333" i="10"/>
  <c r="O334" i="10"/>
  <c r="O335" i="10"/>
  <c r="O336" i="10"/>
  <c r="O337" i="10"/>
  <c r="O338" i="10"/>
  <c r="O339" i="10"/>
  <c r="O340" i="10"/>
  <c r="O341" i="10"/>
  <c r="O342" i="10"/>
  <c r="O343" i="10"/>
  <c r="O344" i="10"/>
  <c r="O345" i="10"/>
  <c r="O346" i="10"/>
  <c r="O347" i="10"/>
  <c r="O348" i="10"/>
  <c r="O349" i="10"/>
  <c r="O350" i="10"/>
  <c r="O351" i="10"/>
  <c r="O352" i="10"/>
  <c r="O353" i="10"/>
  <c r="O354" i="10"/>
  <c r="O16" i="10"/>
  <c r="N16" i="10"/>
  <c r="N17" i="10"/>
  <c r="N18" i="10"/>
  <c r="N19" i="10"/>
  <c r="N20" i="10"/>
  <c r="N21" i="10"/>
  <c r="N22" i="10"/>
  <c r="S22" i="10" s="1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110" i="10"/>
  <c r="N111" i="10"/>
  <c r="N112" i="10"/>
  <c r="N113" i="10"/>
  <c r="N114" i="10"/>
  <c r="N115" i="10"/>
  <c r="N116" i="10"/>
  <c r="N117" i="10"/>
  <c r="N118" i="10"/>
  <c r="N119" i="10"/>
  <c r="N120" i="10"/>
  <c r="N121" i="10"/>
  <c r="N122" i="10"/>
  <c r="N123" i="10"/>
  <c r="N124" i="10"/>
  <c r="N125" i="10"/>
  <c r="N126" i="10"/>
  <c r="N127" i="10"/>
  <c r="N128" i="10"/>
  <c r="N129" i="10"/>
  <c r="N130" i="10"/>
  <c r="N131" i="10"/>
  <c r="N132" i="10"/>
  <c r="N133" i="10"/>
  <c r="N134" i="10"/>
  <c r="N135" i="10"/>
  <c r="N136" i="10"/>
  <c r="N137" i="10"/>
  <c r="N138" i="10"/>
  <c r="N139" i="10"/>
  <c r="N140" i="10"/>
  <c r="N141" i="10"/>
  <c r="N142" i="10"/>
  <c r="N143" i="10"/>
  <c r="N144" i="10"/>
  <c r="N145" i="10"/>
  <c r="N146" i="10"/>
  <c r="N147" i="10"/>
  <c r="N148" i="10"/>
  <c r="N149" i="10"/>
  <c r="N150" i="10"/>
  <c r="N151" i="10"/>
  <c r="N152" i="10"/>
  <c r="N153" i="10"/>
  <c r="N154" i="10"/>
  <c r="N155" i="10"/>
  <c r="N156" i="10"/>
  <c r="N157" i="10"/>
  <c r="N158" i="10"/>
  <c r="N159" i="10"/>
  <c r="N160" i="10"/>
  <c r="N161" i="10"/>
  <c r="N162" i="10"/>
  <c r="N163" i="10"/>
  <c r="N164" i="10"/>
  <c r="N165" i="10"/>
  <c r="N166" i="10"/>
  <c r="N167" i="10"/>
  <c r="N168" i="10"/>
  <c r="N169" i="10"/>
  <c r="N170" i="10"/>
  <c r="N171" i="10"/>
  <c r="N172" i="10"/>
  <c r="N173" i="10"/>
  <c r="N174" i="10"/>
  <c r="N175" i="10"/>
  <c r="N176" i="10"/>
  <c r="N177" i="10"/>
  <c r="N178" i="10"/>
  <c r="N179" i="10"/>
  <c r="N180" i="10"/>
  <c r="N181" i="10"/>
  <c r="N182" i="10"/>
  <c r="N183" i="10"/>
  <c r="N184" i="10"/>
  <c r="N185" i="10"/>
  <c r="N186" i="10"/>
  <c r="N187" i="10"/>
  <c r="N188" i="10"/>
  <c r="N189" i="10"/>
  <c r="N190" i="10"/>
  <c r="N191" i="10"/>
  <c r="N192" i="10"/>
  <c r="N193" i="10"/>
  <c r="N194" i="10"/>
  <c r="N195" i="10"/>
  <c r="N196" i="10"/>
  <c r="N197" i="10"/>
  <c r="N198" i="10"/>
  <c r="N199" i="10"/>
  <c r="N200" i="10"/>
  <c r="N201" i="10"/>
  <c r="N202" i="10"/>
  <c r="N203" i="10"/>
  <c r="N204" i="10"/>
  <c r="N205" i="10"/>
  <c r="N206" i="10"/>
  <c r="N207" i="10"/>
  <c r="N208" i="10"/>
  <c r="N209" i="10"/>
  <c r="N210" i="10"/>
  <c r="N211" i="10"/>
  <c r="N212" i="10"/>
  <c r="N213" i="10"/>
  <c r="N214" i="10"/>
  <c r="N215" i="10"/>
  <c r="N216" i="10"/>
  <c r="N217" i="10"/>
  <c r="N218" i="10"/>
  <c r="N219" i="10"/>
  <c r="N220" i="10"/>
  <c r="N221" i="10"/>
  <c r="N222" i="10"/>
  <c r="N223" i="10"/>
  <c r="N224" i="10"/>
  <c r="N225" i="10"/>
  <c r="N226" i="10"/>
  <c r="N227" i="10"/>
  <c r="N228" i="10"/>
  <c r="N229" i="10"/>
  <c r="N230" i="10"/>
  <c r="N231" i="10"/>
  <c r="N232" i="10"/>
  <c r="N233" i="10"/>
  <c r="N234" i="10"/>
  <c r="N235" i="10"/>
  <c r="N236" i="10"/>
  <c r="N237" i="10"/>
  <c r="N238" i="10"/>
  <c r="N239" i="10"/>
  <c r="N240" i="10"/>
  <c r="N241" i="10"/>
  <c r="N242" i="10"/>
  <c r="N243" i="10"/>
  <c r="N244" i="10"/>
  <c r="N245" i="10"/>
  <c r="N246" i="10"/>
  <c r="N247" i="10"/>
  <c r="N248" i="10"/>
  <c r="N249" i="10"/>
  <c r="N250" i="10"/>
  <c r="N251" i="10"/>
  <c r="N252" i="10"/>
  <c r="N253" i="10"/>
  <c r="N254" i="10"/>
  <c r="N255" i="10"/>
  <c r="N256" i="10"/>
  <c r="N257" i="10"/>
  <c r="N258" i="10"/>
  <c r="N259" i="10"/>
  <c r="N260" i="10"/>
  <c r="N261" i="10"/>
  <c r="N262" i="10"/>
  <c r="N263" i="10"/>
  <c r="N264" i="10"/>
  <c r="N265" i="10"/>
  <c r="N266" i="10"/>
  <c r="N267" i="10"/>
  <c r="N268" i="10"/>
  <c r="N269" i="10"/>
  <c r="N270" i="10"/>
  <c r="N271" i="10"/>
  <c r="N272" i="10"/>
  <c r="N273" i="10"/>
  <c r="N274" i="10"/>
  <c r="N275" i="10"/>
  <c r="N276" i="10"/>
  <c r="N277" i="10"/>
  <c r="N278" i="10"/>
  <c r="N279" i="10"/>
  <c r="N280" i="10"/>
  <c r="N281" i="10"/>
  <c r="N282" i="10"/>
  <c r="N283" i="10"/>
  <c r="N284" i="10"/>
  <c r="N285" i="10"/>
  <c r="N286" i="10"/>
  <c r="N287" i="10"/>
  <c r="N288" i="10"/>
  <c r="N289" i="10"/>
  <c r="N290" i="10"/>
  <c r="N291" i="10"/>
  <c r="N292" i="10"/>
  <c r="N293" i="10"/>
  <c r="N294" i="10"/>
  <c r="N295" i="10"/>
  <c r="N296" i="10"/>
  <c r="N297" i="10"/>
  <c r="N298" i="10"/>
  <c r="N299" i="10"/>
  <c r="N300" i="10"/>
  <c r="N301" i="10"/>
  <c r="N302" i="10"/>
  <c r="N303" i="10"/>
  <c r="N304" i="10"/>
  <c r="N305" i="10"/>
  <c r="N306" i="10"/>
  <c r="N307" i="10"/>
  <c r="N308" i="10"/>
  <c r="N309" i="10"/>
  <c r="N310" i="10"/>
  <c r="N311" i="10"/>
  <c r="N312" i="10"/>
  <c r="N313" i="10"/>
  <c r="N314" i="10"/>
  <c r="N315" i="10"/>
  <c r="N316" i="10"/>
  <c r="N317" i="10"/>
  <c r="N318" i="10"/>
  <c r="N319" i="10"/>
  <c r="N320" i="10"/>
  <c r="N321" i="10"/>
  <c r="N322" i="10"/>
  <c r="N323" i="10"/>
  <c r="N324" i="10"/>
  <c r="N325" i="10"/>
  <c r="N326" i="10"/>
  <c r="N327" i="10"/>
  <c r="N328" i="10"/>
  <c r="N329" i="10"/>
  <c r="N330" i="10"/>
  <c r="N331" i="10"/>
  <c r="N332" i="10"/>
  <c r="N333" i="10"/>
  <c r="N334" i="10"/>
  <c r="N335" i="10"/>
  <c r="N336" i="10"/>
  <c r="N337" i="10"/>
  <c r="N338" i="10"/>
  <c r="N339" i="10"/>
  <c r="N340" i="10"/>
  <c r="N341" i="10"/>
  <c r="N342" i="10"/>
  <c r="N343" i="10"/>
  <c r="N344" i="10"/>
  <c r="N345" i="10"/>
  <c r="N346" i="10"/>
  <c r="N347" i="10"/>
  <c r="N348" i="10"/>
  <c r="N349" i="10"/>
  <c r="N350" i="10"/>
  <c r="N351" i="10"/>
  <c r="N352" i="10"/>
  <c r="N353" i="10"/>
  <c r="N354" i="10"/>
  <c r="Q31" i="10"/>
  <c r="S31" i="10" s="1"/>
  <c r="P30" i="10"/>
  <c r="P29" i="10"/>
  <c r="P28" i="10"/>
  <c r="P27" i="10"/>
  <c r="P26" i="10"/>
  <c r="P25" i="10"/>
  <c r="P24" i="10"/>
  <c r="P23" i="10"/>
  <c r="P22" i="10"/>
  <c r="P21" i="10"/>
  <c r="S21" i="10"/>
  <c r="P20" i="10"/>
  <c r="P19" i="10"/>
  <c r="P18" i="10"/>
  <c r="P17" i="10"/>
  <c r="P16" i="10"/>
  <c r="P15" i="10"/>
  <c r="P14" i="10"/>
  <c r="P13" i="10"/>
  <c r="P12" i="10"/>
  <c r="P11" i="10"/>
  <c r="S29" i="10" l="1"/>
  <c r="S25" i="10"/>
  <c r="S13" i="10"/>
  <c r="S11" i="10"/>
  <c r="S17" i="10"/>
  <c r="S16" i="10"/>
  <c r="S24" i="10"/>
  <c r="S28" i="10"/>
  <c r="S12" i="10"/>
  <c r="S20" i="10"/>
  <c r="S18" i="10"/>
  <c r="S26" i="10"/>
  <c r="S27" i="10"/>
  <c r="S15" i="10"/>
  <c r="S19" i="10"/>
  <c r="S23" i="10"/>
  <c r="S14" i="10"/>
  <c r="S30" i="10"/>
  <c r="S33" i="10" l="1"/>
  <c r="K362" i="10"/>
  <c r="K361" i="10"/>
  <c r="K356" i="10"/>
  <c r="K355" i="10"/>
  <c r="L48" i="10"/>
  <c r="L112" i="10"/>
  <c r="L176" i="10"/>
  <c r="L240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K94" i="10"/>
  <c r="K95" i="10"/>
  <c r="K96" i="10"/>
  <c r="K97" i="10"/>
  <c r="K98" i="10"/>
  <c r="K99" i="10"/>
  <c r="K100" i="10"/>
  <c r="K101" i="10"/>
  <c r="K102" i="10"/>
  <c r="K103" i="10"/>
  <c r="K104" i="10"/>
  <c r="K105" i="10"/>
  <c r="K106" i="10"/>
  <c r="K107" i="10"/>
  <c r="K108" i="10"/>
  <c r="K109" i="10"/>
  <c r="K110" i="10"/>
  <c r="K111" i="10"/>
  <c r="K112" i="10"/>
  <c r="K113" i="10"/>
  <c r="K114" i="10"/>
  <c r="K115" i="10"/>
  <c r="K116" i="10"/>
  <c r="K117" i="10"/>
  <c r="K118" i="10"/>
  <c r="K119" i="10"/>
  <c r="K120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7" i="10"/>
  <c r="K138" i="10"/>
  <c r="K139" i="10"/>
  <c r="K140" i="10"/>
  <c r="K141" i="10"/>
  <c r="K142" i="10"/>
  <c r="K143" i="10"/>
  <c r="K144" i="10"/>
  <c r="K145" i="10"/>
  <c r="K146" i="10"/>
  <c r="K147" i="10"/>
  <c r="K148" i="10"/>
  <c r="K149" i="10"/>
  <c r="K150" i="10"/>
  <c r="K151" i="10"/>
  <c r="K152" i="10"/>
  <c r="K153" i="10"/>
  <c r="K154" i="10"/>
  <c r="K155" i="10"/>
  <c r="K156" i="10"/>
  <c r="K157" i="10"/>
  <c r="K158" i="10"/>
  <c r="K159" i="10"/>
  <c r="K160" i="10"/>
  <c r="K161" i="10"/>
  <c r="K162" i="10"/>
  <c r="K163" i="10"/>
  <c r="K164" i="10"/>
  <c r="K165" i="10"/>
  <c r="K166" i="10"/>
  <c r="K167" i="10"/>
  <c r="K168" i="10"/>
  <c r="K169" i="10"/>
  <c r="K170" i="10"/>
  <c r="K171" i="10"/>
  <c r="K172" i="10"/>
  <c r="K173" i="10"/>
  <c r="K174" i="10"/>
  <c r="K175" i="10"/>
  <c r="K176" i="10"/>
  <c r="K177" i="10"/>
  <c r="K178" i="10"/>
  <c r="K179" i="10"/>
  <c r="K180" i="10"/>
  <c r="K181" i="10"/>
  <c r="K182" i="10"/>
  <c r="K183" i="10"/>
  <c r="K184" i="10"/>
  <c r="K185" i="10"/>
  <c r="K186" i="10"/>
  <c r="K187" i="10"/>
  <c r="K188" i="10"/>
  <c r="K189" i="10"/>
  <c r="K190" i="10"/>
  <c r="K191" i="10"/>
  <c r="K192" i="10"/>
  <c r="K193" i="10"/>
  <c r="K194" i="10"/>
  <c r="K195" i="10"/>
  <c r="K196" i="10"/>
  <c r="K197" i="10"/>
  <c r="K198" i="10"/>
  <c r="K199" i="10"/>
  <c r="K200" i="10"/>
  <c r="K201" i="10"/>
  <c r="K202" i="10"/>
  <c r="K203" i="10"/>
  <c r="K204" i="10"/>
  <c r="K205" i="10"/>
  <c r="K206" i="10"/>
  <c r="K207" i="10"/>
  <c r="K208" i="10"/>
  <c r="K209" i="10"/>
  <c r="K210" i="10"/>
  <c r="K211" i="10"/>
  <c r="K212" i="10"/>
  <c r="K213" i="10"/>
  <c r="K214" i="10"/>
  <c r="K215" i="10"/>
  <c r="K216" i="10"/>
  <c r="K217" i="10"/>
  <c r="K218" i="10"/>
  <c r="K219" i="10"/>
  <c r="K220" i="10"/>
  <c r="K221" i="10"/>
  <c r="K222" i="10"/>
  <c r="K223" i="10"/>
  <c r="K224" i="10"/>
  <c r="K225" i="10"/>
  <c r="K226" i="10"/>
  <c r="K227" i="10"/>
  <c r="K228" i="10"/>
  <c r="K229" i="10"/>
  <c r="K230" i="10"/>
  <c r="K231" i="10"/>
  <c r="K232" i="10"/>
  <c r="K233" i="10"/>
  <c r="K234" i="10"/>
  <c r="K235" i="10"/>
  <c r="K236" i="10"/>
  <c r="K237" i="10"/>
  <c r="K238" i="10"/>
  <c r="K239" i="10"/>
  <c r="K240" i="10"/>
  <c r="K241" i="10"/>
  <c r="K242" i="10"/>
  <c r="K243" i="10"/>
  <c r="K244" i="10"/>
  <c r="K245" i="10"/>
  <c r="K246" i="10"/>
  <c r="K247" i="10"/>
  <c r="K248" i="10"/>
  <c r="K249" i="10"/>
  <c r="K250" i="10"/>
  <c r="K251" i="10"/>
  <c r="K252" i="10"/>
  <c r="K253" i="10"/>
  <c r="K254" i="10"/>
  <c r="K255" i="10"/>
  <c r="K256" i="10"/>
  <c r="K257" i="10"/>
  <c r="K258" i="10"/>
  <c r="K259" i="10"/>
  <c r="K260" i="10"/>
  <c r="K261" i="10"/>
  <c r="K262" i="10"/>
  <c r="K263" i="10"/>
  <c r="K264" i="10"/>
  <c r="K265" i="10"/>
  <c r="K266" i="10"/>
  <c r="K267" i="10"/>
  <c r="K268" i="10"/>
  <c r="K269" i="10"/>
  <c r="K270" i="10"/>
  <c r="K271" i="10"/>
  <c r="K272" i="10"/>
  <c r="K273" i="10"/>
  <c r="K274" i="10"/>
  <c r="K275" i="10"/>
  <c r="K276" i="10"/>
  <c r="K277" i="10"/>
  <c r="K278" i="10"/>
  <c r="K279" i="10"/>
  <c r="K280" i="10"/>
  <c r="K281" i="10"/>
  <c r="K282" i="10"/>
  <c r="K283" i="10"/>
  <c r="K284" i="10"/>
  <c r="K285" i="10"/>
  <c r="K286" i="10"/>
  <c r="K287" i="10"/>
  <c r="K288" i="10"/>
  <c r="K289" i="10"/>
  <c r="K290" i="10"/>
  <c r="K291" i="10"/>
  <c r="K292" i="10"/>
  <c r="K293" i="10"/>
  <c r="K294" i="10"/>
  <c r="K295" i="10"/>
  <c r="K296" i="10"/>
  <c r="K297" i="10"/>
  <c r="K298" i="10"/>
  <c r="K299" i="10"/>
  <c r="K300" i="10"/>
  <c r="K301" i="10"/>
  <c r="K302" i="10"/>
  <c r="K303" i="10"/>
  <c r="K304" i="10"/>
  <c r="K305" i="10"/>
  <c r="K306" i="10"/>
  <c r="K307" i="10"/>
  <c r="K308" i="10"/>
  <c r="K309" i="10"/>
  <c r="K310" i="10"/>
  <c r="K311" i="10"/>
  <c r="K312" i="10"/>
  <c r="K313" i="10"/>
  <c r="K314" i="10"/>
  <c r="K315" i="10"/>
  <c r="K316" i="10"/>
  <c r="K317" i="10"/>
  <c r="K318" i="10"/>
  <c r="K319" i="10"/>
  <c r="K320" i="10"/>
  <c r="K321" i="10"/>
  <c r="K322" i="10"/>
  <c r="K323" i="10"/>
  <c r="K324" i="10"/>
  <c r="K325" i="10"/>
  <c r="K326" i="10"/>
  <c r="K327" i="10"/>
  <c r="K328" i="10"/>
  <c r="K329" i="10"/>
  <c r="K330" i="10"/>
  <c r="K331" i="10"/>
  <c r="K332" i="10"/>
  <c r="K333" i="10"/>
  <c r="K334" i="10"/>
  <c r="K335" i="10"/>
  <c r="K336" i="10"/>
  <c r="K337" i="10"/>
  <c r="K338" i="10"/>
  <c r="K339" i="10"/>
  <c r="K340" i="10"/>
  <c r="K341" i="10"/>
  <c r="K342" i="10"/>
  <c r="K343" i="10"/>
  <c r="K344" i="10"/>
  <c r="K345" i="10"/>
  <c r="K346" i="10"/>
  <c r="K347" i="10"/>
  <c r="K348" i="10"/>
  <c r="K349" i="10"/>
  <c r="K350" i="10"/>
  <c r="K351" i="10"/>
  <c r="K352" i="10"/>
  <c r="K353" i="10"/>
  <c r="K354" i="10"/>
  <c r="K6" i="10"/>
  <c r="I46" i="10"/>
  <c r="L46" i="10" s="1"/>
  <c r="I110" i="10"/>
  <c r="L110" i="10" s="1"/>
  <c r="I174" i="10"/>
  <c r="L174" i="10" s="1"/>
  <c r="I238" i="10"/>
  <c r="L238" i="10" s="1"/>
  <c r="I280" i="10"/>
  <c r="L280" i="10" s="1"/>
  <c r="I312" i="10"/>
  <c r="L312" i="10" s="1"/>
  <c r="I336" i="10"/>
  <c r="L336" i="10" s="1"/>
  <c r="I344" i="10"/>
  <c r="L344" i="10" s="1"/>
  <c r="I352" i="10"/>
  <c r="L352" i="10" s="1"/>
  <c r="H7" i="10"/>
  <c r="I7" i="10" s="1"/>
  <c r="L7" i="10" s="1"/>
  <c r="H8" i="10"/>
  <c r="I8" i="10" s="1"/>
  <c r="L8" i="10" s="1"/>
  <c r="H9" i="10"/>
  <c r="I9" i="10" s="1"/>
  <c r="L9" i="10" s="1"/>
  <c r="H10" i="10"/>
  <c r="I10" i="10" s="1"/>
  <c r="L10" i="10" s="1"/>
  <c r="H11" i="10"/>
  <c r="I11" i="10" s="1"/>
  <c r="L11" i="10" s="1"/>
  <c r="H12" i="10"/>
  <c r="I12" i="10" s="1"/>
  <c r="L12" i="10" s="1"/>
  <c r="H13" i="10"/>
  <c r="I13" i="10" s="1"/>
  <c r="L13" i="10" s="1"/>
  <c r="H14" i="10"/>
  <c r="I14" i="10" s="1"/>
  <c r="L14" i="10" s="1"/>
  <c r="H15" i="10"/>
  <c r="I15" i="10" s="1"/>
  <c r="L15" i="10" s="1"/>
  <c r="H16" i="10"/>
  <c r="I16" i="10" s="1"/>
  <c r="L16" i="10" s="1"/>
  <c r="H17" i="10"/>
  <c r="I17" i="10" s="1"/>
  <c r="L17" i="10" s="1"/>
  <c r="H18" i="10"/>
  <c r="I18" i="10" s="1"/>
  <c r="L18" i="10" s="1"/>
  <c r="H19" i="10"/>
  <c r="I19" i="10" s="1"/>
  <c r="L19" i="10" s="1"/>
  <c r="H20" i="10"/>
  <c r="I20" i="10" s="1"/>
  <c r="L20" i="10" s="1"/>
  <c r="H21" i="10"/>
  <c r="I21" i="10" s="1"/>
  <c r="L21" i="10" s="1"/>
  <c r="H22" i="10"/>
  <c r="I22" i="10" s="1"/>
  <c r="L22" i="10" s="1"/>
  <c r="H23" i="10"/>
  <c r="I23" i="10" s="1"/>
  <c r="L23" i="10" s="1"/>
  <c r="H24" i="10"/>
  <c r="I24" i="10" s="1"/>
  <c r="L24" i="10" s="1"/>
  <c r="H25" i="10"/>
  <c r="I25" i="10" s="1"/>
  <c r="L25" i="10" s="1"/>
  <c r="H26" i="10"/>
  <c r="I26" i="10" s="1"/>
  <c r="L26" i="10" s="1"/>
  <c r="H27" i="10"/>
  <c r="I27" i="10" s="1"/>
  <c r="L27" i="10" s="1"/>
  <c r="H28" i="10"/>
  <c r="I28" i="10" s="1"/>
  <c r="L28" i="10" s="1"/>
  <c r="H29" i="10"/>
  <c r="I29" i="10" s="1"/>
  <c r="L29" i="10" s="1"/>
  <c r="H30" i="10"/>
  <c r="I30" i="10" s="1"/>
  <c r="L30" i="10" s="1"/>
  <c r="H31" i="10"/>
  <c r="I31" i="10" s="1"/>
  <c r="L31" i="10" s="1"/>
  <c r="H32" i="10"/>
  <c r="I32" i="10" s="1"/>
  <c r="L32" i="10" s="1"/>
  <c r="H33" i="10"/>
  <c r="I33" i="10" s="1"/>
  <c r="L33" i="10" s="1"/>
  <c r="H34" i="10"/>
  <c r="I34" i="10" s="1"/>
  <c r="L34" i="10" s="1"/>
  <c r="H35" i="10"/>
  <c r="I35" i="10" s="1"/>
  <c r="L35" i="10" s="1"/>
  <c r="H36" i="10"/>
  <c r="I36" i="10" s="1"/>
  <c r="L36" i="10" s="1"/>
  <c r="H37" i="10"/>
  <c r="I37" i="10" s="1"/>
  <c r="L37" i="10" s="1"/>
  <c r="H38" i="10"/>
  <c r="I38" i="10" s="1"/>
  <c r="L38" i="10" s="1"/>
  <c r="H39" i="10"/>
  <c r="I39" i="10" s="1"/>
  <c r="L39" i="10" s="1"/>
  <c r="H40" i="10"/>
  <c r="I40" i="10" s="1"/>
  <c r="L40" i="10" s="1"/>
  <c r="H41" i="10"/>
  <c r="I41" i="10" s="1"/>
  <c r="L41" i="10" s="1"/>
  <c r="H42" i="10"/>
  <c r="I42" i="10" s="1"/>
  <c r="L42" i="10" s="1"/>
  <c r="H43" i="10"/>
  <c r="I43" i="10" s="1"/>
  <c r="L43" i="10" s="1"/>
  <c r="H44" i="10"/>
  <c r="I44" i="10" s="1"/>
  <c r="L44" i="10" s="1"/>
  <c r="H45" i="10"/>
  <c r="I45" i="10" s="1"/>
  <c r="L45" i="10" s="1"/>
  <c r="H46" i="10"/>
  <c r="H47" i="10"/>
  <c r="I47" i="10" s="1"/>
  <c r="L47" i="10" s="1"/>
  <c r="H48" i="10"/>
  <c r="I48" i="10" s="1"/>
  <c r="H49" i="10"/>
  <c r="I49" i="10" s="1"/>
  <c r="L49" i="10" s="1"/>
  <c r="H50" i="10"/>
  <c r="I50" i="10" s="1"/>
  <c r="L50" i="10" s="1"/>
  <c r="H51" i="10"/>
  <c r="I51" i="10" s="1"/>
  <c r="L51" i="10" s="1"/>
  <c r="H52" i="10"/>
  <c r="I52" i="10" s="1"/>
  <c r="L52" i="10" s="1"/>
  <c r="H53" i="10"/>
  <c r="I53" i="10" s="1"/>
  <c r="L53" i="10" s="1"/>
  <c r="H54" i="10"/>
  <c r="I54" i="10" s="1"/>
  <c r="L54" i="10" s="1"/>
  <c r="H55" i="10"/>
  <c r="I55" i="10" s="1"/>
  <c r="L55" i="10" s="1"/>
  <c r="H56" i="10"/>
  <c r="I56" i="10" s="1"/>
  <c r="L56" i="10" s="1"/>
  <c r="H57" i="10"/>
  <c r="I57" i="10" s="1"/>
  <c r="L57" i="10" s="1"/>
  <c r="H58" i="10"/>
  <c r="I58" i="10" s="1"/>
  <c r="L58" i="10" s="1"/>
  <c r="H59" i="10"/>
  <c r="I59" i="10" s="1"/>
  <c r="L59" i="10" s="1"/>
  <c r="H60" i="10"/>
  <c r="I60" i="10" s="1"/>
  <c r="L60" i="10" s="1"/>
  <c r="H61" i="10"/>
  <c r="I61" i="10" s="1"/>
  <c r="L61" i="10" s="1"/>
  <c r="H62" i="10"/>
  <c r="I62" i="10" s="1"/>
  <c r="L62" i="10" s="1"/>
  <c r="H63" i="10"/>
  <c r="I63" i="10" s="1"/>
  <c r="L63" i="10" s="1"/>
  <c r="H64" i="10"/>
  <c r="I64" i="10" s="1"/>
  <c r="L64" i="10" s="1"/>
  <c r="H65" i="10"/>
  <c r="I65" i="10" s="1"/>
  <c r="L65" i="10" s="1"/>
  <c r="H66" i="10"/>
  <c r="I66" i="10" s="1"/>
  <c r="L66" i="10" s="1"/>
  <c r="H67" i="10"/>
  <c r="I67" i="10" s="1"/>
  <c r="L67" i="10" s="1"/>
  <c r="H68" i="10"/>
  <c r="I68" i="10" s="1"/>
  <c r="L68" i="10" s="1"/>
  <c r="H69" i="10"/>
  <c r="I69" i="10" s="1"/>
  <c r="L69" i="10" s="1"/>
  <c r="H70" i="10"/>
  <c r="I70" i="10" s="1"/>
  <c r="L70" i="10" s="1"/>
  <c r="H71" i="10"/>
  <c r="I71" i="10" s="1"/>
  <c r="L71" i="10" s="1"/>
  <c r="H72" i="10"/>
  <c r="I72" i="10" s="1"/>
  <c r="L72" i="10" s="1"/>
  <c r="H73" i="10"/>
  <c r="I73" i="10" s="1"/>
  <c r="L73" i="10" s="1"/>
  <c r="H74" i="10"/>
  <c r="I74" i="10" s="1"/>
  <c r="L74" i="10" s="1"/>
  <c r="H75" i="10"/>
  <c r="I75" i="10" s="1"/>
  <c r="L75" i="10" s="1"/>
  <c r="H76" i="10"/>
  <c r="I76" i="10" s="1"/>
  <c r="L76" i="10" s="1"/>
  <c r="H77" i="10"/>
  <c r="I77" i="10" s="1"/>
  <c r="L77" i="10" s="1"/>
  <c r="H78" i="10"/>
  <c r="I78" i="10" s="1"/>
  <c r="L78" i="10" s="1"/>
  <c r="H79" i="10"/>
  <c r="I79" i="10" s="1"/>
  <c r="L79" i="10" s="1"/>
  <c r="H80" i="10"/>
  <c r="I80" i="10" s="1"/>
  <c r="L80" i="10" s="1"/>
  <c r="H81" i="10"/>
  <c r="I81" i="10" s="1"/>
  <c r="L81" i="10" s="1"/>
  <c r="H82" i="10"/>
  <c r="I82" i="10" s="1"/>
  <c r="L82" i="10" s="1"/>
  <c r="H83" i="10"/>
  <c r="I83" i="10" s="1"/>
  <c r="L83" i="10" s="1"/>
  <c r="H84" i="10"/>
  <c r="I84" i="10" s="1"/>
  <c r="L84" i="10" s="1"/>
  <c r="H85" i="10"/>
  <c r="I85" i="10" s="1"/>
  <c r="L85" i="10" s="1"/>
  <c r="H86" i="10"/>
  <c r="I86" i="10" s="1"/>
  <c r="L86" i="10" s="1"/>
  <c r="H87" i="10"/>
  <c r="I87" i="10" s="1"/>
  <c r="L87" i="10" s="1"/>
  <c r="H88" i="10"/>
  <c r="I88" i="10" s="1"/>
  <c r="L88" i="10" s="1"/>
  <c r="H89" i="10"/>
  <c r="I89" i="10" s="1"/>
  <c r="L89" i="10" s="1"/>
  <c r="H90" i="10"/>
  <c r="I90" i="10" s="1"/>
  <c r="L90" i="10" s="1"/>
  <c r="H91" i="10"/>
  <c r="I91" i="10" s="1"/>
  <c r="L91" i="10" s="1"/>
  <c r="H92" i="10"/>
  <c r="I92" i="10" s="1"/>
  <c r="L92" i="10" s="1"/>
  <c r="H93" i="10"/>
  <c r="I93" i="10" s="1"/>
  <c r="L93" i="10" s="1"/>
  <c r="H94" i="10"/>
  <c r="I94" i="10" s="1"/>
  <c r="L94" i="10" s="1"/>
  <c r="H95" i="10"/>
  <c r="I95" i="10" s="1"/>
  <c r="L95" i="10" s="1"/>
  <c r="H96" i="10"/>
  <c r="I96" i="10" s="1"/>
  <c r="L96" i="10" s="1"/>
  <c r="H97" i="10"/>
  <c r="I97" i="10" s="1"/>
  <c r="L97" i="10" s="1"/>
  <c r="H98" i="10"/>
  <c r="I98" i="10" s="1"/>
  <c r="L98" i="10" s="1"/>
  <c r="H99" i="10"/>
  <c r="I99" i="10" s="1"/>
  <c r="L99" i="10" s="1"/>
  <c r="H100" i="10"/>
  <c r="I100" i="10" s="1"/>
  <c r="L100" i="10" s="1"/>
  <c r="H101" i="10"/>
  <c r="I101" i="10" s="1"/>
  <c r="L101" i="10" s="1"/>
  <c r="H102" i="10"/>
  <c r="I102" i="10" s="1"/>
  <c r="L102" i="10" s="1"/>
  <c r="H103" i="10"/>
  <c r="I103" i="10" s="1"/>
  <c r="L103" i="10" s="1"/>
  <c r="H104" i="10"/>
  <c r="I104" i="10" s="1"/>
  <c r="L104" i="10" s="1"/>
  <c r="H105" i="10"/>
  <c r="I105" i="10" s="1"/>
  <c r="L105" i="10" s="1"/>
  <c r="H106" i="10"/>
  <c r="I106" i="10" s="1"/>
  <c r="L106" i="10" s="1"/>
  <c r="H107" i="10"/>
  <c r="I107" i="10" s="1"/>
  <c r="L107" i="10" s="1"/>
  <c r="H108" i="10"/>
  <c r="I108" i="10" s="1"/>
  <c r="L108" i="10" s="1"/>
  <c r="H109" i="10"/>
  <c r="I109" i="10" s="1"/>
  <c r="L109" i="10" s="1"/>
  <c r="H110" i="10"/>
  <c r="H111" i="10"/>
  <c r="I111" i="10" s="1"/>
  <c r="L111" i="10" s="1"/>
  <c r="H112" i="10"/>
  <c r="I112" i="10" s="1"/>
  <c r="H113" i="10"/>
  <c r="I113" i="10" s="1"/>
  <c r="L113" i="10" s="1"/>
  <c r="H114" i="10"/>
  <c r="I114" i="10" s="1"/>
  <c r="L114" i="10" s="1"/>
  <c r="H115" i="10"/>
  <c r="I115" i="10" s="1"/>
  <c r="L115" i="10" s="1"/>
  <c r="H116" i="10"/>
  <c r="I116" i="10" s="1"/>
  <c r="L116" i="10" s="1"/>
  <c r="H117" i="10"/>
  <c r="I117" i="10" s="1"/>
  <c r="L117" i="10" s="1"/>
  <c r="H118" i="10"/>
  <c r="I118" i="10" s="1"/>
  <c r="L118" i="10" s="1"/>
  <c r="H119" i="10"/>
  <c r="I119" i="10" s="1"/>
  <c r="L119" i="10" s="1"/>
  <c r="H120" i="10"/>
  <c r="I120" i="10" s="1"/>
  <c r="L120" i="10" s="1"/>
  <c r="H121" i="10"/>
  <c r="I121" i="10" s="1"/>
  <c r="L121" i="10" s="1"/>
  <c r="H122" i="10"/>
  <c r="I122" i="10" s="1"/>
  <c r="L122" i="10" s="1"/>
  <c r="H123" i="10"/>
  <c r="I123" i="10" s="1"/>
  <c r="L123" i="10" s="1"/>
  <c r="H124" i="10"/>
  <c r="I124" i="10" s="1"/>
  <c r="L124" i="10" s="1"/>
  <c r="H125" i="10"/>
  <c r="I125" i="10" s="1"/>
  <c r="L125" i="10" s="1"/>
  <c r="H126" i="10"/>
  <c r="I126" i="10" s="1"/>
  <c r="L126" i="10" s="1"/>
  <c r="H127" i="10"/>
  <c r="I127" i="10" s="1"/>
  <c r="L127" i="10" s="1"/>
  <c r="H128" i="10"/>
  <c r="I128" i="10" s="1"/>
  <c r="L128" i="10" s="1"/>
  <c r="H129" i="10"/>
  <c r="I129" i="10" s="1"/>
  <c r="L129" i="10" s="1"/>
  <c r="H130" i="10"/>
  <c r="I130" i="10" s="1"/>
  <c r="L130" i="10" s="1"/>
  <c r="H131" i="10"/>
  <c r="I131" i="10" s="1"/>
  <c r="L131" i="10" s="1"/>
  <c r="H132" i="10"/>
  <c r="I132" i="10" s="1"/>
  <c r="L132" i="10" s="1"/>
  <c r="H133" i="10"/>
  <c r="I133" i="10" s="1"/>
  <c r="L133" i="10" s="1"/>
  <c r="H134" i="10"/>
  <c r="I134" i="10" s="1"/>
  <c r="L134" i="10" s="1"/>
  <c r="H135" i="10"/>
  <c r="I135" i="10" s="1"/>
  <c r="L135" i="10" s="1"/>
  <c r="H136" i="10"/>
  <c r="I136" i="10" s="1"/>
  <c r="L136" i="10" s="1"/>
  <c r="H137" i="10"/>
  <c r="I137" i="10" s="1"/>
  <c r="L137" i="10" s="1"/>
  <c r="H138" i="10"/>
  <c r="I138" i="10" s="1"/>
  <c r="L138" i="10" s="1"/>
  <c r="H139" i="10"/>
  <c r="I139" i="10" s="1"/>
  <c r="L139" i="10" s="1"/>
  <c r="H140" i="10"/>
  <c r="I140" i="10" s="1"/>
  <c r="L140" i="10" s="1"/>
  <c r="H141" i="10"/>
  <c r="I141" i="10" s="1"/>
  <c r="L141" i="10" s="1"/>
  <c r="H142" i="10"/>
  <c r="I142" i="10" s="1"/>
  <c r="L142" i="10" s="1"/>
  <c r="H143" i="10"/>
  <c r="I143" i="10" s="1"/>
  <c r="L143" i="10" s="1"/>
  <c r="H144" i="10"/>
  <c r="I144" i="10" s="1"/>
  <c r="L144" i="10" s="1"/>
  <c r="H145" i="10"/>
  <c r="I145" i="10" s="1"/>
  <c r="L145" i="10" s="1"/>
  <c r="H146" i="10"/>
  <c r="I146" i="10" s="1"/>
  <c r="L146" i="10" s="1"/>
  <c r="H147" i="10"/>
  <c r="I147" i="10" s="1"/>
  <c r="L147" i="10" s="1"/>
  <c r="H148" i="10"/>
  <c r="I148" i="10" s="1"/>
  <c r="L148" i="10" s="1"/>
  <c r="H149" i="10"/>
  <c r="I149" i="10" s="1"/>
  <c r="L149" i="10" s="1"/>
  <c r="H150" i="10"/>
  <c r="I150" i="10" s="1"/>
  <c r="L150" i="10" s="1"/>
  <c r="H151" i="10"/>
  <c r="I151" i="10" s="1"/>
  <c r="L151" i="10" s="1"/>
  <c r="H152" i="10"/>
  <c r="I152" i="10" s="1"/>
  <c r="L152" i="10" s="1"/>
  <c r="H153" i="10"/>
  <c r="I153" i="10" s="1"/>
  <c r="L153" i="10" s="1"/>
  <c r="H154" i="10"/>
  <c r="I154" i="10" s="1"/>
  <c r="L154" i="10" s="1"/>
  <c r="H155" i="10"/>
  <c r="I155" i="10" s="1"/>
  <c r="L155" i="10" s="1"/>
  <c r="H156" i="10"/>
  <c r="I156" i="10" s="1"/>
  <c r="L156" i="10" s="1"/>
  <c r="H157" i="10"/>
  <c r="I157" i="10" s="1"/>
  <c r="L157" i="10" s="1"/>
  <c r="H158" i="10"/>
  <c r="I158" i="10" s="1"/>
  <c r="L158" i="10" s="1"/>
  <c r="H159" i="10"/>
  <c r="I159" i="10" s="1"/>
  <c r="L159" i="10" s="1"/>
  <c r="H160" i="10"/>
  <c r="I160" i="10" s="1"/>
  <c r="L160" i="10" s="1"/>
  <c r="H161" i="10"/>
  <c r="I161" i="10" s="1"/>
  <c r="L161" i="10" s="1"/>
  <c r="H162" i="10"/>
  <c r="I162" i="10" s="1"/>
  <c r="L162" i="10" s="1"/>
  <c r="H163" i="10"/>
  <c r="I163" i="10" s="1"/>
  <c r="L163" i="10" s="1"/>
  <c r="H164" i="10"/>
  <c r="I164" i="10" s="1"/>
  <c r="L164" i="10" s="1"/>
  <c r="H165" i="10"/>
  <c r="I165" i="10" s="1"/>
  <c r="L165" i="10" s="1"/>
  <c r="H166" i="10"/>
  <c r="I166" i="10" s="1"/>
  <c r="L166" i="10" s="1"/>
  <c r="H167" i="10"/>
  <c r="I167" i="10" s="1"/>
  <c r="L167" i="10" s="1"/>
  <c r="H168" i="10"/>
  <c r="I168" i="10" s="1"/>
  <c r="L168" i="10" s="1"/>
  <c r="H169" i="10"/>
  <c r="I169" i="10" s="1"/>
  <c r="L169" i="10" s="1"/>
  <c r="H170" i="10"/>
  <c r="I170" i="10" s="1"/>
  <c r="L170" i="10" s="1"/>
  <c r="H171" i="10"/>
  <c r="I171" i="10" s="1"/>
  <c r="L171" i="10" s="1"/>
  <c r="H172" i="10"/>
  <c r="I172" i="10" s="1"/>
  <c r="L172" i="10" s="1"/>
  <c r="H173" i="10"/>
  <c r="I173" i="10" s="1"/>
  <c r="L173" i="10" s="1"/>
  <c r="H174" i="10"/>
  <c r="H175" i="10"/>
  <c r="I175" i="10" s="1"/>
  <c r="L175" i="10" s="1"/>
  <c r="H176" i="10"/>
  <c r="I176" i="10" s="1"/>
  <c r="H177" i="10"/>
  <c r="I177" i="10" s="1"/>
  <c r="L177" i="10" s="1"/>
  <c r="H178" i="10"/>
  <c r="I178" i="10" s="1"/>
  <c r="L178" i="10" s="1"/>
  <c r="H179" i="10"/>
  <c r="I179" i="10" s="1"/>
  <c r="L179" i="10" s="1"/>
  <c r="H180" i="10"/>
  <c r="I180" i="10" s="1"/>
  <c r="L180" i="10" s="1"/>
  <c r="H181" i="10"/>
  <c r="I181" i="10" s="1"/>
  <c r="L181" i="10" s="1"/>
  <c r="H182" i="10"/>
  <c r="I182" i="10" s="1"/>
  <c r="L182" i="10" s="1"/>
  <c r="H183" i="10"/>
  <c r="I183" i="10" s="1"/>
  <c r="L183" i="10" s="1"/>
  <c r="H184" i="10"/>
  <c r="I184" i="10" s="1"/>
  <c r="L184" i="10" s="1"/>
  <c r="H185" i="10"/>
  <c r="I185" i="10" s="1"/>
  <c r="L185" i="10" s="1"/>
  <c r="H186" i="10"/>
  <c r="I186" i="10" s="1"/>
  <c r="L186" i="10" s="1"/>
  <c r="H187" i="10"/>
  <c r="I187" i="10" s="1"/>
  <c r="L187" i="10" s="1"/>
  <c r="H188" i="10"/>
  <c r="I188" i="10" s="1"/>
  <c r="L188" i="10" s="1"/>
  <c r="H189" i="10"/>
  <c r="I189" i="10" s="1"/>
  <c r="L189" i="10" s="1"/>
  <c r="H190" i="10"/>
  <c r="I190" i="10" s="1"/>
  <c r="L190" i="10" s="1"/>
  <c r="H191" i="10"/>
  <c r="I191" i="10" s="1"/>
  <c r="L191" i="10" s="1"/>
  <c r="H192" i="10"/>
  <c r="I192" i="10" s="1"/>
  <c r="L192" i="10" s="1"/>
  <c r="H193" i="10"/>
  <c r="I193" i="10" s="1"/>
  <c r="L193" i="10" s="1"/>
  <c r="H194" i="10"/>
  <c r="I194" i="10" s="1"/>
  <c r="L194" i="10" s="1"/>
  <c r="H195" i="10"/>
  <c r="I195" i="10" s="1"/>
  <c r="L195" i="10" s="1"/>
  <c r="H196" i="10"/>
  <c r="I196" i="10" s="1"/>
  <c r="L196" i="10" s="1"/>
  <c r="H197" i="10"/>
  <c r="I197" i="10" s="1"/>
  <c r="L197" i="10" s="1"/>
  <c r="H198" i="10"/>
  <c r="I198" i="10" s="1"/>
  <c r="L198" i="10" s="1"/>
  <c r="H199" i="10"/>
  <c r="I199" i="10" s="1"/>
  <c r="L199" i="10" s="1"/>
  <c r="H200" i="10"/>
  <c r="I200" i="10" s="1"/>
  <c r="L200" i="10" s="1"/>
  <c r="H201" i="10"/>
  <c r="I201" i="10" s="1"/>
  <c r="L201" i="10" s="1"/>
  <c r="H202" i="10"/>
  <c r="I202" i="10" s="1"/>
  <c r="L202" i="10" s="1"/>
  <c r="H203" i="10"/>
  <c r="I203" i="10" s="1"/>
  <c r="L203" i="10" s="1"/>
  <c r="H204" i="10"/>
  <c r="I204" i="10" s="1"/>
  <c r="L204" i="10" s="1"/>
  <c r="H205" i="10"/>
  <c r="I205" i="10" s="1"/>
  <c r="L205" i="10" s="1"/>
  <c r="H206" i="10"/>
  <c r="I206" i="10" s="1"/>
  <c r="L206" i="10" s="1"/>
  <c r="H207" i="10"/>
  <c r="I207" i="10" s="1"/>
  <c r="L207" i="10" s="1"/>
  <c r="H208" i="10"/>
  <c r="I208" i="10" s="1"/>
  <c r="L208" i="10" s="1"/>
  <c r="H209" i="10"/>
  <c r="I209" i="10" s="1"/>
  <c r="L209" i="10" s="1"/>
  <c r="H210" i="10"/>
  <c r="I210" i="10" s="1"/>
  <c r="L210" i="10" s="1"/>
  <c r="H211" i="10"/>
  <c r="I211" i="10" s="1"/>
  <c r="L211" i="10" s="1"/>
  <c r="H212" i="10"/>
  <c r="I212" i="10" s="1"/>
  <c r="L212" i="10" s="1"/>
  <c r="H213" i="10"/>
  <c r="I213" i="10" s="1"/>
  <c r="L213" i="10" s="1"/>
  <c r="H214" i="10"/>
  <c r="I214" i="10" s="1"/>
  <c r="L214" i="10" s="1"/>
  <c r="H215" i="10"/>
  <c r="I215" i="10" s="1"/>
  <c r="L215" i="10" s="1"/>
  <c r="H216" i="10"/>
  <c r="I216" i="10" s="1"/>
  <c r="L216" i="10" s="1"/>
  <c r="H217" i="10"/>
  <c r="I217" i="10" s="1"/>
  <c r="L217" i="10" s="1"/>
  <c r="H218" i="10"/>
  <c r="I218" i="10" s="1"/>
  <c r="L218" i="10" s="1"/>
  <c r="H219" i="10"/>
  <c r="I219" i="10" s="1"/>
  <c r="L219" i="10" s="1"/>
  <c r="H220" i="10"/>
  <c r="I220" i="10" s="1"/>
  <c r="L220" i="10" s="1"/>
  <c r="H221" i="10"/>
  <c r="I221" i="10" s="1"/>
  <c r="L221" i="10" s="1"/>
  <c r="H222" i="10"/>
  <c r="I222" i="10" s="1"/>
  <c r="L222" i="10" s="1"/>
  <c r="H223" i="10"/>
  <c r="I223" i="10" s="1"/>
  <c r="L223" i="10" s="1"/>
  <c r="H224" i="10"/>
  <c r="I224" i="10" s="1"/>
  <c r="L224" i="10" s="1"/>
  <c r="H225" i="10"/>
  <c r="I225" i="10" s="1"/>
  <c r="L225" i="10" s="1"/>
  <c r="H226" i="10"/>
  <c r="I226" i="10" s="1"/>
  <c r="L226" i="10" s="1"/>
  <c r="H227" i="10"/>
  <c r="I227" i="10" s="1"/>
  <c r="L227" i="10" s="1"/>
  <c r="H228" i="10"/>
  <c r="I228" i="10" s="1"/>
  <c r="L228" i="10" s="1"/>
  <c r="H229" i="10"/>
  <c r="I229" i="10" s="1"/>
  <c r="L229" i="10" s="1"/>
  <c r="H230" i="10"/>
  <c r="I230" i="10" s="1"/>
  <c r="L230" i="10" s="1"/>
  <c r="H231" i="10"/>
  <c r="I231" i="10" s="1"/>
  <c r="L231" i="10" s="1"/>
  <c r="H232" i="10"/>
  <c r="I232" i="10" s="1"/>
  <c r="L232" i="10" s="1"/>
  <c r="H233" i="10"/>
  <c r="I233" i="10" s="1"/>
  <c r="L233" i="10" s="1"/>
  <c r="H234" i="10"/>
  <c r="I234" i="10" s="1"/>
  <c r="L234" i="10" s="1"/>
  <c r="H235" i="10"/>
  <c r="I235" i="10" s="1"/>
  <c r="L235" i="10" s="1"/>
  <c r="H236" i="10"/>
  <c r="I236" i="10" s="1"/>
  <c r="L236" i="10" s="1"/>
  <c r="H237" i="10"/>
  <c r="I237" i="10" s="1"/>
  <c r="L237" i="10" s="1"/>
  <c r="H238" i="10"/>
  <c r="H239" i="10"/>
  <c r="I239" i="10" s="1"/>
  <c r="L239" i="10" s="1"/>
  <c r="H240" i="10"/>
  <c r="I240" i="10" s="1"/>
  <c r="H241" i="10"/>
  <c r="I241" i="10" s="1"/>
  <c r="L241" i="10" s="1"/>
  <c r="H242" i="10"/>
  <c r="I242" i="10" s="1"/>
  <c r="L242" i="10" s="1"/>
  <c r="H243" i="10"/>
  <c r="I243" i="10" s="1"/>
  <c r="L243" i="10" s="1"/>
  <c r="H244" i="10"/>
  <c r="I244" i="10" s="1"/>
  <c r="L244" i="10" s="1"/>
  <c r="H245" i="10"/>
  <c r="I245" i="10" s="1"/>
  <c r="L245" i="10" s="1"/>
  <c r="H246" i="10"/>
  <c r="I246" i="10" s="1"/>
  <c r="L246" i="10" s="1"/>
  <c r="H247" i="10"/>
  <c r="I247" i="10" s="1"/>
  <c r="L247" i="10" s="1"/>
  <c r="H248" i="10"/>
  <c r="I248" i="10" s="1"/>
  <c r="L248" i="10" s="1"/>
  <c r="H249" i="10"/>
  <c r="I249" i="10" s="1"/>
  <c r="L249" i="10" s="1"/>
  <c r="H250" i="10"/>
  <c r="I250" i="10" s="1"/>
  <c r="L250" i="10" s="1"/>
  <c r="H251" i="10"/>
  <c r="I251" i="10" s="1"/>
  <c r="L251" i="10" s="1"/>
  <c r="H252" i="10"/>
  <c r="I252" i="10" s="1"/>
  <c r="L252" i="10" s="1"/>
  <c r="H253" i="10"/>
  <c r="I253" i="10" s="1"/>
  <c r="L253" i="10" s="1"/>
  <c r="H254" i="10"/>
  <c r="I254" i="10" s="1"/>
  <c r="L254" i="10" s="1"/>
  <c r="H255" i="10"/>
  <c r="I255" i="10" s="1"/>
  <c r="L255" i="10" s="1"/>
  <c r="H256" i="10"/>
  <c r="I256" i="10" s="1"/>
  <c r="L256" i="10" s="1"/>
  <c r="H257" i="10"/>
  <c r="I257" i="10" s="1"/>
  <c r="L257" i="10" s="1"/>
  <c r="H258" i="10"/>
  <c r="I258" i="10" s="1"/>
  <c r="L258" i="10" s="1"/>
  <c r="H259" i="10"/>
  <c r="I259" i="10" s="1"/>
  <c r="L259" i="10" s="1"/>
  <c r="H260" i="10"/>
  <c r="I260" i="10" s="1"/>
  <c r="L260" i="10" s="1"/>
  <c r="H261" i="10"/>
  <c r="I261" i="10" s="1"/>
  <c r="L261" i="10" s="1"/>
  <c r="H262" i="10"/>
  <c r="I262" i="10" s="1"/>
  <c r="L262" i="10" s="1"/>
  <c r="H263" i="10"/>
  <c r="I263" i="10" s="1"/>
  <c r="L263" i="10" s="1"/>
  <c r="H264" i="10"/>
  <c r="I264" i="10" s="1"/>
  <c r="L264" i="10" s="1"/>
  <c r="H265" i="10"/>
  <c r="I265" i="10" s="1"/>
  <c r="L265" i="10" s="1"/>
  <c r="H266" i="10"/>
  <c r="I266" i="10" s="1"/>
  <c r="L266" i="10" s="1"/>
  <c r="H267" i="10"/>
  <c r="I267" i="10" s="1"/>
  <c r="L267" i="10" s="1"/>
  <c r="H268" i="10"/>
  <c r="I268" i="10" s="1"/>
  <c r="L268" i="10" s="1"/>
  <c r="H269" i="10"/>
  <c r="I269" i="10" s="1"/>
  <c r="L269" i="10" s="1"/>
  <c r="H270" i="10"/>
  <c r="I270" i="10" s="1"/>
  <c r="L270" i="10" s="1"/>
  <c r="H271" i="10"/>
  <c r="I271" i="10" s="1"/>
  <c r="L271" i="10" s="1"/>
  <c r="H272" i="10"/>
  <c r="I272" i="10" s="1"/>
  <c r="L272" i="10" s="1"/>
  <c r="H273" i="10"/>
  <c r="I273" i="10" s="1"/>
  <c r="L273" i="10" s="1"/>
  <c r="H274" i="10"/>
  <c r="I274" i="10" s="1"/>
  <c r="L274" i="10" s="1"/>
  <c r="H275" i="10"/>
  <c r="I275" i="10" s="1"/>
  <c r="L275" i="10" s="1"/>
  <c r="H276" i="10"/>
  <c r="I276" i="10" s="1"/>
  <c r="L276" i="10" s="1"/>
  <c r="H277" i="10"/>
  <c r="I277" i="10" s="1"/>
  <c r="L277" i="10" s="1"/>
  <c r="H278" i="10"/>
  <c r="I278" i="10" s="1"/>
  <c r="L278" i="10" s="1"/>
  <c r="H279" i="10"/>
  <c r="I279" i="10" s="1"/>
  <c r="L279" i="10" s="1"/>
  <c r="H280" i="10"/>
  <c r="H281" i="10"/>
  <c r="I281" i="10" s="1"/>
  <c r="L281" i="10" s="1"/>
  <c r="H282" i="10"/>
  <c r="I282" i="10" s="1"/>
  <c r="L282" i="10" s="1"/>
  <c r="H283" i="10"/>
  <c r="I283" i="10" s="1"/>
  <c r="L283" i="10" s="1"/>
  <c r="H284" i="10"/>
  <c r="I284" i="10" s="1"/>
  <c r="L284" i="10" s="1"/>
  <c r="H285" i="10"/>
  <c r="I285" i="10" s="1"/>
  <c r="L285" i="10" s="1"/>
  <c r="H286" i="10"/>
  <c r="I286" i="10" s="1"/>
  <c r="L286" i="10" s="1"/>
  <c r="H287" i="10"/>
  <c r="I287" i="10" s="1"/>
  <c r="L287" i="10" s="1"/>
  <c r="H288" i="10"/>
  <c r="I288" i="10" s="1"/>
  <c r="L288" i="10" s="1"/>
  <c r="H289" i="10"/>
  <c r="I289" i="10" s="1"/>
  <c r="L289" i="10" s="1"/>
  <c r="H290" i="10"/>
  <c r="I290" i="10" s="1"/>
  <c r="L290" i="10" s="1"/>
  <c r="H291" i="10"/>
  <c r="I291" i="10" s="1"/>
  <c r="L291" i="10" s="1"/>
  <c r="H292" i="10"/>
  <c r="I292" i="10" s="1"/>
  <c r="L292" i="10" s="1"/>
  <c r="H293" i="10"/>
  <c r="I293" i="10" s="1"/>
  <c r="L293" i="10" s="1"/>
  <c r="H294" i="10"/>
  <c r="I294" i="10" s="1"/>
  <c r="L294" i="10" s="1"/>
  <c r="H295" i="10"/>
  <c r="I295" i="10" s="1"/>
  <c r="L295" i="10" s="1"/>
  <c r="H296" i="10"/>
  <c r="I296" i="10" s="1"/>
  <c r="L296" i="10" s="1"/>
  <c r="H297" i="10"/>
  <c r="I297" i="10" s="1"/>
  <c r="L297" i="10" s="1"/>
  <c r="H298" i="10"/>
  <c r="I298" i="10" s="1"/>
  <c r="L298" i="10" s="1"/>
  <c r="H299" i="10"/>
  <c r="I299" i="10" s="1"/>
  <c r="L299" i="10" s="1"/>
  <c r="H300" i="10"/>
  <c r="I300" i="10" s="1"/>
  <c r="L300" i="10" s="1"/>
  <c r="H301" i="10"/>
  <c r="I301" i="10" s="1"/>
  <c r="L301" i="10" s="1"/>
  <c r="H302" i="10"/>
  <c r="I302" i="10" s="1"/>
  <c r="L302" i="10" s="1"/>
  <c r="H303" i="10"/>
  <c r="I303" i="10" s="1"/>
  <c r="L303" i="10" s="1"/>
  <c r="H304" i="10"/>
  <c r="I304" i="10" s="1"/>
  <c r="L304" i="10" s="1"/>
  <c r="H305" i="10"/>
  <c r="I305" i="10" s="1"/>
  <c r="L305" i="10" s="1"/>
  <c r="H306" i="10"/>
  <c r="I306" i="10" s="1"/>
  <c r="L306" i="10" s="1"/>
  <c r="H307" i="10"/>
  <c r="I307" i="10" s="1"/>
  <c r="L307" i="10" s="1"/>
  <c r="H308" i="10"/>
  <c r="I308" i="10" s="1"/>
  <c r="L308" i="10" s="1"/>
  <c r="H309" i="10"/>
  <c r="I309" i="10" s="1"/>
  <c r="L309" i="10" s="1"/>
  <c r="H310" i="10"/>
  <c r="I310" i="10" s="1"/>
  <c r="L310" i="10" s="1"/>
  <c r="H311" i="10"/>
  <c r="I311" i="10" s="1"/>
  <c r="L311" i="10" s="1"/>
  <c r="H312" i="10"/>
  <c r="H313" i="10"/>
  <c r="I313" i="10" s="1"/>
  <c r="L313" i="10" s="1"/>
  <c r="H314" i="10"/>
  <c r="I314" i="10" s="1"/>
  <c r="L314" i="10" s="1"/>
  <c r="H315" i="10"/>
  <c r="I315" i="10" s="1"/>
  <c r="L315" i="10" s="1"/>
  <c r="H316" i="10"/>
  <c r="I316" i="10" s="1"/>
  <c r="L316" i="10" s="1"/>
  <c r="H317" i="10"/>
  <c r="I317" i="10" s="1"/>
  <c r="L317" i="10" s="1"/>
  <c r="H318" i="10"/>
  <c r="I318" i="10" s="1"/>
  <c r="L318" i="10" s="1"/>
  <c r="H319" i="10"/>
  <c r="I319" i="10" s="1"/>
  <c r="L319" i="10" s="1"/>
  <c r="H320" i="10"/>
  <c r="I320" i="10" s="1"/>
  <c r="L320" i="10" s="1"/>
  <c r="H321" i="10"/>
  <c r="I321" i="10" s="1"/>
  <c r="L321" i="10" s="1"/>
  <c r="H322" i="10"/>
  <c r="I322" i="10" s="1"/>
  <c r="L322" i="10" s="1"/>
  <c r="H323" i="10"/>
  <c r="I323" i="10" s="1"/>
  <c r="L323" i="10" s="1"/>
  <c r="H324" i="10"/>
  <c r="I324" i="10" s="1"/>
  <c r="L324" i="10" s="1"/>
  <c r="H325" i="10"/>
  <c r="I325" i="10" s="1"/>
  <c r="L325" i="10" s="1"/>
  <c r="H326" i="10"/>
  <c r="I326" i="10" s="1"/>
  <c r="L326" i="10" s="1"/>
  <c r="H327" i="10"/>
  <c r="I327" i="10" s="1"/>
  <c r="L327" i="10" s="1"/>
  <c r="H328" i="10"/>
  <c r="I328" i="10" s="1"/>
  <c r="L328" i="10" s="1"/>
  <c r="H329" i="10"/>
  <c r="I329" i="10" s="1"/>
  <c r="L329" i="10" s="1"/>
  <c r="H330" i="10"/>
  <c r="I330" i="10" s="1"/>
  <c r="L330" i="10" s="1"/>
  <c r="H331" i="10"/>
  <c r="I331" i="10" s="1"/>
  <c r="L331" i="10" s="1"/>
  <c r="H332" i="10"/>
  <c r="I332" i="10" s="1"/>
  <c r="L332" i="10" s="1"/>
  <c r="H333" i="10"/>
  <c r="I333" i="10" s="1"/>
  <c r="L333" i="10" s="1"/>
  <c r="H334" i="10"/>
  <c r="I334" i="10" s="1"/>
  <c r="L334" i="10" s="1"/>
  <c r="H335" i="10"/>
  <c r="I335" i="10" s="1"/>
  <c r="L335" i="10" s="1"/>
  <c r="H336" i="10"/>
  <c r="H337" i="10"/>
  <c r="I337" i="10" s="1"/>
  <c r="L337" i="10" s="1"/>
  <c r="H338" i="10"/>
  <c r="I338" i="10" s="1"/>
  <c r="L338" i="10" s="1"/>
  <c r="H339" i="10"/>
  <c r="I339" i="10" s="1"/>
  <c r="L339" i="10" s="1"/>
  <c r="H340" i="10"/>
  <c r="I340" i="10" s="1"/>
  <c r="L340" i="10" s="1"/>
  <c r="H341" i="10"/>
  <c r="I341" i="10" s="1"/>
  <c r="L341" i="10" s="1"/>
  <c r="H342" i="10"/>
  <c r="I342" i="10" s="1"/>
  <c r="L342" i="10" s="1"/>
  <c r="H343" i="10"/>
  <c r="I343" i="10" s="1"/>
  <c r="L343" i="10" s="1"/>
  <c r="H344" i="10"/>
  <c r="H345" i="10"/>
  <c r="I345" i="10" s="1"/>
  <c r="L345" i="10" s="1"/>
  <c r="H346" i="10"/>
  <c r="I346" i="10" s="1"/>
  <c r="L346" i="10" s="1"/>
  <c r="H347" i="10"/>
  <c r="I347" i="10" s="1"/>
  <c r="L347" i="10" s="1"/>
  <c r="H348" i="10"/>
  <c r="I348" i="10" s="1"/>
  <c r="L348" i="10" s="1"/>
  <c r="H349" i="10"/>
  <c r="I349" i="10" s="1"/>
  <c r="L349" i="10" s="1"/>
  <c r="H350" i="10"/>
  <c r="I350" i="10" s="1"/>
  <c r="L350" i="10" s="1"/>
  <c r="H351" i="10"/>
  <c r="I351" i="10" s="1"/>
  <c r="L351" i="10" s="1"/>
  <c r="H352" i="10"/>
  <c r="H353" i="10"/>
  <c r="I353" i="10" s="1"/>
  <c r="L353" i="10" s="1"/>
  <c r="H354" i="10"/>
  <c r="I354" i="10" s="1"/>
  <c r="H6" i="10"/>
  <c r="I6" i="10" s="1"/>
  <c r="L6" i="10" s="1"/>
  <c r="N42" i="9"/>
  <c r="N42" i="8"/>
  <c r="N42" i="7"/>
  <c r="N42" i="5"/>
  <c r="N42" i="2"/>
  <c r="N42" i="3"/>
  <c r="X7" i="3"/>
  <c r="X6" i="3"/>
  <c r="W6" i="3"/>
  <c r="S7" i="3"/>
  <c r="S8" i="3" s="1"/>
  <c r="R7" i="3"/>
  <c r="R8" i="3" s="1"/>
  <c r="T6" i="3"/>
  <c r="U6" i="3" s="1"/>
  <c r="V6" i="3" s="1"/>
  <c r="V7" i="3" s="1"/>
  <c r="S6" i="3"/>
  <c r="P345" i="7"/>
  <c r="P344" i="7"/>
  <c r="Q344" i="7" s="1"/>
  <c r="P343" i="7"/>
  <c r="Q343" i="7" s="1"/>
  <c r="P342" i="7"/>
  <c r="Q342" i="7" s="1"/>
  <c r="P341" i="7"/>
  <c r="P340" i="7"/>
  <c r="P339" i="7"/>
  <c r="P338" i="7"/>
  <c r="P337" i="7"/>
  <c r="P336" i="7"/>
  <c r="Q336" i="7" s="1"/>
  <c r="P335" i="7"/>
  <c r="Q335" i="7" s="1"/>
  <c r="P334" i="7"/>
  <c r="Q334" i="7" s="1"/>
  <c r="P333" i="7"/>
  <c r="P332" i="7"/>
  <c r="P331" i="7"/>
  <c r="P330" i="7"/>
  <c r="P329" i="7"/>
  <c r="P328" i="7"/>
  <c r="Q328" i="7" s="1"/>
  <c r="P327" i="7"/>
  <c r="Q327" i="7" s="1"/>
  <c r="P326" i="7"/>
  <c r="Q326" i="7" s="1"/>
  <c r="P325" i="7"/>
  <c r="P324" i="7"/>
  <c r="P323" i="7"/>
  <c r="P322" i="7"/>
  <c r="P321" i="7"/>
  <c r="P320" i="7"/>
  <c r="Q320" i="7" s="1"/>
  <c r="P319" i="7"/>
  <c r="Q319" i="7" s="1"/>
  <c r="P318" i="7"/>
  <c r="Q318" i="7" s="1"/>
  <c r="P317" i="7"/>
  <c r="P316" i="7"/>
  <c r="P315" i="7"/>
  <c r="P314" i="7"/>
  <c r="P313" i="7"/>
  <c r="P312" i="7"/>
  <c r="Q312" i="7" s="1"/>
  <c r="P311" i="7"/>
  <c r="Q311" i="7" s="1"/>
  <c r="P310" i="7"/>
  <c r="Q310" i="7" s="1"/>
  <c r="P309" i="7"/>
  <c r="P308" i="7"/>
  <c r="P307" i="7"/>
  <c r="P306" i="7"/>
  <c r="P305" i="7"/>
  <c r="P304" i="7"/>
  <c r="Q304" i="7" s="1"/>
  <c r="P303" i="7"/>
  <c r="Q303" i="7" s="1"/>
  <c r="P302" i="7"/>
  <c r="Q302" i="7" s="1"/>
  <c r="P301" i="7"/>
  <c r="P300" i="7"/>
  <c r="P299" i="7"/>
  <c r="P298" i="7"/>
  <c r="P297" i="7"/>
  <c r="P296" i="7"/>
  <c r="Q296" i="7" s="1"/>
  <c r="P295" i="7"/>
  <c r="Q295" i="7" s="1"/>
  <c r="P294" i="7"/>
  <c r="Q294" i="7" s="1"/>
  <c r="P293" i="7"/>
  <c r="P292" i="7"/>
  <c r="P291" i="7"/>
  <c r="P290" i="7"/>
  <c r="P289" i="7"/>
  <c r="P288" i="7"/>
  <c r="Q288" i="7" s="1"/>
  <c r="P287" i="7"/>
  <c r="Q287" i="7" s="1"/>
  <c r="P286" i="7"/>
  <c r="Q286" i="7" s="1"/>
  <c r="P285" i="7"/>
  <c r="P284" i="7"/>
  <c r="P283" i="7"/>
  <c r="P282" i="7"/>
  <c r="Q282" i="7" s="1"/>
  <c r="P281" i="7"/>
  <c r="P280" i="7"/>
  <c r="Q280" i="7" s="1"/>
  <c r="P279" i="7"/>
  <c r="Q279" i="7" s="1"/>
  <c r="P278" i="7"/>
  <c r="Q278" i="7" s="1"/>
  <c r="P277" i="7"/>
  <c r="P276" i="7"/>
  <c r="P275" i="7"/>
  <c r="P274" i="7"/>
  <c r="P273" i="7"/>
  <c r="P272" i="7"/>
  <c r="Q272" i="7" s="1"/>
  <c r="P271" i="7"/>
  <c r="Q271" i="7" s="1"/>
  <c r="P270" i="7"/>
  <c r="Q270" i="7" s="1"/>
  <c r="P269" i="7"/>
  <c r="P268" i="7"/>
  <c r="P267" i="7"/>
  <c r="P266" i="7"/>
  <c r="P265" i="7"/>
  <c r="P264" i="7"/>
  <c r="Q264" i="7" s="1"/>
  <c r="P263" i="7"/>
  <c r="Q263" i="7" s="1"/>
  <c r="P262" i="7"/>
  <c r="Q262" i="7" s="1"/>
  <c r="P261" i="7"/>
  <c r="P260" i="7"/>
  <c r="P259" i="7"/>
  <c r="P258" i="7"/>
  <c r="P257" i="7"/>
  <c r="P256" i="7"/>
  <c r="Q256" i="7" s="1"/>
  <c r="P255" i="7"/>
  <c r="Q255" i="7" s="1"/>
  <c r="P254" i="7"/>
  <c r="Q254" i="7" s="1"/>
  <c r="P253" i="7"/>
  <c r="P252" i="7"/>
  <c r="P251" i="7"/>
  <c r="P250" i="7"/>
  <c r="P249" i="7"/>
  <c r="P248" i="7"/>
  <c r="Q248" i="7" s="1"/>
  <c r="P247" i="7"/>
  <c r="Q247" i="7" s="1"/>
  <c r="P246" i="7"/>
  <c r="Q246" i="7" s="1"/>
  <c r="P245" i="7"/>
  <c r="P244" i="7"/>
  <c r="P243" i="7"/>
  <c r="P242" i="7"/>
  <c r="P241" i="7"/>
  <c r="P240" i="7"/>
  <c r="Q240" i="7" s="1"/>
  <c r="P239" i="7"/>
  <c r="Q239" i="7" s="1"/>
  <c r="P238" i="7"/>
  <c r="Q238" i="7" s="1"/>
  <c r="P237" i="7"/>
  <c r="P236" i="7"/>
  <c r="P235" i="7"/>
  <c r="P234" i="7"/>
  <c r="P233" i="7"/>
  <c r="P232" i="7"/>
  <c r="Q232" i="7" s="1"/>
  <c r="P231" i="7"/>
  <c r="Q231" i="7" s="1"/>
  <c r="P230" i="7"/>
  <c r="Q230" i="7" s="1"/>
  <c r="P229" i="7"/>
  <c r="P228" i="7"/>
  <c r="P227" i="7"/>
  <c r="P226" i="7"/>
  <c r="P225" i="7"/>
  <c r="P224" i="7"/>
  <c r="Q224" i="7" s="1"/>
  <c r="P223" i="7"/>
  <c r="Q223" i="7" s="1"/>
  <c r="P222" i="7"/>
  <c r="Q222" i="7" s="1"/>
  <c r="P221" i="7"/>
  <c r="P220" i="7"/>
  <c r="P219" i="7"/>
  <c r="P218" i="7"/>
  <c r="P217" i="7"/>
  <c r="P216" i="7"/>
  <c r="Q216" i="7" s="1"/>
  <c r="P215" i="7"/>
  <c r="Q215" i="7" s="1"/>
  <c r="P214" i="7"/>
  <c r="Q214" i="7" s="1"/>
  <c r="P213" i="7"/>
  <c r="P212" i="7"/>
  <c r="P211" i="7"/>
  <c r="P210" i="7"/>
  <c r="P209" i="7"/>
  <c r="P208" i="7"/>
  <c r="Q208" i="7" s="1"/>
  <c r="P207" i="7"/>
  <c r="Q207" i="7" s="1"/>
  <c r="P206" i="7"/>
  <c r="Q206" i="7" s="1"/>
  <c r="P205" i="7"/>
  <c r="P204" i="7"/>
  <c r="P203" i="7"/>
  <c r="P202" i="7"/>
  <c r="P201" i="7"/>
  <c r="P200" i="7"/>
  <c r="Q200" i="7" s="1"/>
  <c r="P199" i="7"/>
  <c r="Q199" i="7" s="1"/>
  <c r="P198" i="7"/>
  <c r="Q198" i="7" s="1"/>
  <c r="P197" i="7"/>
  <c r="P196" i="7"/>
  <c r="P195" i="7"/>
  <c r="P194" i="7"/>
  <c r="P193" i="7"/>
  <c r="P192" i="7"/>
  <c r="Q192" i="7" s="1"/>
  <c r="P191" i="7"/>
  <c r="Q191" i="7" s="1"/>
  <c r="P190" i="7"/>
  <c r="Q190" i="7" s="1"/>
  <c r="P189" i="7"/>
  <c r="P188" i="7"/>
  <c r="P187" i="7"/>
  <c r="P186" i="7"/>
  <c r="P185" i="7"/>
  <c r="P184" i="7"/>
  <c r="Q184" i="7" s="1"/>
  <c r="P183" i="7"/>
  <c r="Q183" i="7" s="1"/>
  <c r="P182" i="7"/>
  <c r="Q182" i="7" s="1"/>
  <c r="P181" i="7"/>
  <c r="P180" i="7"/>
  <c r="P179" i="7"/>
  <c r="P178" i="7"/>
  <c r="P177" i="7"/>
  <c r="P176" i="7"/>
  <c r="Q176" i="7" s="1"/>
  <c r="P175" i="7"/>
  <c r="Q175" i="7" s="1"/>
  <c r="P174" i="7"/>
  <c r="Q174" i="7" s="1"/>
  <c r="P173" i="7"/>
  <c r="P172" i="7"/>
  <c r="P171" i="7"/>
  <c r="P170" i="7"/>
  <c r="P169" i="7"/>
  <c r="P168" i="7"/>
  <c r="Q168" i="7" s="1"/>
  <c r="P167" i="7"/>
  <c r="Q167" i="7" s="1"/>
  <c r="P166" i="7"/>
  <c r="Q166" i="7" s="1"/>
  <c r="P165" i="7"/>
  <c r="P164" i="7"/>
  <c r="P163" i="7"/>
  <c r="P162" i="7"/>
  <c r="P161" i="7"/>
  <c r="P160" i="7"/>
  <c r="Q160" i="7" s="1"/>
  <c r="P159" i="7"/>
  <c r="Q159" i="7" s="1"/>
  <c r="P158" i="7"/>
  <c r="Q158" i="7" s="1"/>
  <c r="P157" i="7"/>
  <c r="P156" i="7"/>
  <c r="P155" i="7"/>
  <c r="P154" i="7"/>
  <c r="P153" i="7"/>
  <c r="P152" i="7"/>
  <c r="Q152" i="7" s="1"/>
  <c r="P151" i="7"/>
  <c r="Q151" i="7" s="1"/>
  <c r="P150" i="7"/>
  <c r="Q150" i="7" s="1"/>
  <c r="P149" i="7"/>
  <c r="P148" i="7"/>
  <c r="P147" i="7"/>
  <c r="P146" i="7"/>
  <c r="P145" i="7"/>
  <c r="P144" i="7"/>
  <c r="Q144" i="7" s="1"/>
  <c r="P143" i="7"/>
  <c r="Q143" i="7" s="1"/>
  <c r="P142" i="7"/>
  <c r="Q142" i="7" s="1"/>
  <c r="P141" i="7"/>
  <c r="P140" i="7"/>
  <c r="P139" i="7"/>
  <c r="P138" i="7"/>
  <c r="P137" i="7"/>
  <c r="P136" i="7"/>
  <c r="Q136" i="7" s="1"/>
  <c r="P135" i="7"/>
  <c r="Q135" i="7" s="1"/>
  <c r="P134" i="7"/>
  <c r="Q134" i="7" s="1"/>
  <c r="P133" i="7"/>
  <c r="P132" i="7"/>
  <c r="P131" i="7"/>
  <c r="P130" i="7"/>
  <c r="P129" i="7"/>
  <c r="P128" i="7"/>
  <c r="Q128" i="7" s="1"/>
  <c r="P127" i="7"/>
  <c r="Q127" i="7" s="1"/>
  <c r="P126" i="7"/>
  <c r="Q126" i="7" s="1"/>
  <c r="P125" i="7"/>
  <c r="P124" i="7"/>
  <c r="P123" i="7"/>
  <c r="P122" i="7"/>
  <c r="P121" i="7"/>
  <c r="P120" i="7"/>
  <c r="Q120" i="7" s="1"/>
  <c r="P119" i="7"/>
  <c r="Q119" i="7" s="1"/>
  <c r="P118" i="7"/>
  <c r="Q118" i="7" s="1"/>
  <c r="P117" i="7"/>
  <c r="P116" i="7"/>
  <c r="P115" i="7"/>
  <c r="P114" i="7"/>
  <c r="Q114" i="7" s="1"/>
  <c r="P113" i="7"/>
  <c r="P112" i="7"/>
  <c r="Q112" i="7" s="1"/>
  <c r="P111" i="7"/>
  <c r="Q111" i="7" s="1"/>
  <c r="P110" i="7"/>
  <c r="Q110" i="7" s="1"/>
  <c r="P109" i="7"/>
  <c r="P108" i="7"/>
  <c r="P107" i="7"/>
  <c r="P106" i="7"/>
  <c r="Q106" i="7" s="1"/>
  <c r="P105" i="7"/>
  <c r="P104" i="7"/>
  <c r="Q104" i="7" s="1"/>
  <c r="P103" i="7"/>
  <c r="Q103" i="7" s="1"/>
  <c r="P102" i="7"/>
  <c r="Q102" i="7" s="1"/>
  <c r="P101" i="7"/>
  <c r="P100" i="7"/>
  <c r="P99" i="7"/>
  <c r="P98" i="7"/>
  <c r="Q98" i="7" s="1"/>
  <c r="P97" i="7"/>
  <c r="P96" i="7"/>
  <c r="Q96" i="7" s="1"/>
  <c r="P95" i="7"/>
  <c r="Q95" i="7" s="1"/>
  <c r="P94" i="7"/>
  <c r="Q94" i="7" s="1"/>
  <c r="P93" i="7"/>
  <c r="P92" i="7"/>
  <c r="P91" i="7"/>
  <c r="P90" i="7"/>
  <c r="Q90" i="7" s="1"/>
  <c r="P89" i="7"/>
  <c r="P88" i="7"/>
  <c r="Q88" i="7" s="1"/>
  <c r="P87" i="7"/>
  <c r="Q87" i="7" s="1"/>
  <c r="P86" i="7"/>
  <c r="Q86" i="7" s="1"/>
  <c r="P85" i="7"/>
  <c r="P84" i="7"/>
  <c r="P83" i="7"/>
  <c r="P82" i="7"/>
  <c r="Q82" i="7" s="1"/>
  <c r="P81" i="7"/>
  <c r="P80" i="7"/>
  <c r="Q80" i="7" s="1"/>
  <c r="P79" i="7"/>
  <c r="Q79" i="7" s="1"/>
  <c r="P78" i="7"/>
  <c r="Q78" i="7" s="1"/>
  <c r="P77" i="7"/>
  <c r="P76" i="7"/>
  <c r="P75" i="7"/>
  <c r="P74" i="7"/>
  <c r="Q74" i="7" s="1"/>
  <c r="P73" i="7"/>
  <c r="P72" i="7"/>
  <c r="Q72" i="7" s="1"/>
  <c r="P71" i="7"/>
  <c r="Q71" i="7" s="1"/>
  <c r="P70" i="7"/>
  <c r="Q70" i="7" s="1"/>
  <c r="P69" i="7"/>
  <c r="P68" i="7"/>
  <c r="P67" i="7"/>
  <c r="P66" i="7"/>
  <c r="Q66" i="7" s="1"/>
  <c r="P65" i="7"/>
  <c r="P64" i="7"/>
  <c r="Q64" i="7" s="1"/>
  <c r="P63" i="7"/>
  <c r="Q63" i="7" s="1"/>
  <c r="P62" i="7"/>
  <c r="Q62" i="7" s="1"/>
  <c r="P61" i="7"/>
  <c r="P60" i="7"/>
  <c r="P59" i="7"/>
  <c r="P58" i="7"/>
  <c r="Q58" i="7" s="1"/>
  <c r="P57" i="7"/>
  <c r="P56" i="7"/>
  <c r="Q56" i="7" s="1"/>
  <c r="P55" i="7"/>
  <c r="Q55" i="7" s="1"/>
  <c r="P54" i="7"/>
  <c r="Q54" i="7" s="1"/>
  <c r="P53" i="7"/>
  <c r="P52" i="7"/>
  <c r="P51" i="7"/>
  <c r="P50" i="7"/>
  <c r="Q50" i="7" s="1"/>
  <c r="P49" i="7"/>
  <c r="P48" i="7"/>
  <c r="Q48" i="7" s="1"/>
  <c r="P47" i="7"/>
  <c r="Q47" i="7" s="1"/>
  <c r="P46" i="7"/>
  <c r="Q46" i="7" s="1"/>
  <c r="P45" i="7"/>
  <c r="P44" i="7"/>
  <c r="P43" i="7"/>
  <c r="P42" i="7"/>
  <c r="Q42" i="7" s="1"/>
  <c r="P41" i="7"/>
  <c r="P40" i="7"/>
  <c r="Q40" i="7" s="1"/>
  <c r="P39" i="7"/>
  <c r="Q39" i="7" s="1"/>
  <c r="P38" i="7"/>
  <c r="Q38" i="7" s="1"/>
  <c r="P37" i="7"/>
  <c r="P36" i="7"/>
  <c r="P35" i="7"/>
  <c r="P34" i="7"/>
  <c r="Q34" i="7" s="1"/>
  <c r="P33" i="7"/>
  <c r="P32" i="7"/>
  <c r="Q32" i="7" s="1"/>
  <c r="P31" i="7"/>
  <c r="Q31" i="7" s="1"/>
  <c r="P30" i="7"/>
  <c r="Q30" i="7" s="1"/>
  <c r="P29" i="7"/>
  <c r="Q29" i="7" s="1"/>
  <c r="P28" i="7"/>
  <c r="P27" i="7"/>
  <c r="P26" i="7"/>
  <c r="Q26" i="7" s="1"/>
  <c r="P25" i="7"/>
  <c r="P24" i="7"/>
  <c r="Q24" i="7" s="1"/>
  <c r="P23" i="7"/>
  <c r="Q23" i="7" s="1"/>
  <c r="P22" i="7"/>
  <c r="Q22" i="7" s="1"/>
  <c r="P21" i="7"/>
  <c r="Q21" i="7" s="1"/>
  <c r="P20" i="7"/>
  <c r="P19" i="7"/>
  <c r="P18" i="7"/>
  <c r="Q18" i="7" s="1"/>
  <c r="P17" i="7"/>
  <c r="P16" i="7"/>
  <c r="Q16" i="7" s="1"/>
  <c r="P15" i="7"/>
  <c r="Q15" i="7" s="1"/>
  <c r="P14" i="7"/>
  <c r="Q14" i="7" s="1"/>
  <c r="P13" i="7"/>
  <c r="Q13" i="7" s="1"/>
  <c r="P12" i="7"/>
  <c r="P11" i="7"/>
  <c r="P10" i="7"/>
  <c r="Q10" i="7" s="1"/>
  <c r="P9" i="7"/>
  <c r="P8" i="7"/>
  <c r="Q8" i="7" s="1"/>
  <c r="P7" i="7"/>
  <c r="Q7" i="7" s="1"/>
  <c r="P6" i="7"/>
  <c r="Q6" i="7" s="1"/>
  <c r="Q347" i="1"/>
  <c r="Q346" i="1"/>
  <c r="Q344" i="1"/>
  <c r="P344" i="1"/>
  <c r="P343" i="1"/>
  <c r="Q343" i="1" s="1"/>
  <c r="P342" i="1"/>
  <c r="Q342" i="1" s="1"/>
  <c r="P341" i="1"/>
  <c r="Q341" i="1" s="1"/>
  <c r="P340" i="1"/>
  <c r="Q340" i="1" s="1"/>
  <c r="P339" i="1"/>
  <c r="Q339" i="1" s="1"/>
  <c r="P338" i="1"/>
  <c r="Q338" i="1" s="1"/>
  <c r="P337" i="1"/>
  <c r="Q337" i="1" s="1"/>
  <c r="P336" i="1"/>
  <c r="Q336" i="1" s="1"/>
  <c r="P335" i="1"/>
  <c r="Q335" i="1" s="1"/>
  <c r="P334" i="1"/>
  <c r="Q334" i="1" s="1"/>
  <c r="Q333" i="1"/>
  <c r="P333" i="1"/>
  <c r="P332" i="1"/>
  <c r="Q332" i="1" s="1"/>
  <c r="P331" i="1"/>
  <c r="Q331" i="1" s="1"/>
  <c r="P330" i="1"/>
  <c r="Q330" i="1" s="1"/>
  <c r="P329" i="1"/>
  <c r="Q329" i="1" s="1"/>
  <c r="P328" i="1"/>
  <c r="Q328" i="1" s="1"/>
  <c r="P327" i="1"/>
  <c r="Q327" i="1" s="1"/>
  <c r="P326" i="1"/>
  <c r="Q326" i="1" s="1"/>
  <c r="P325" i="1"/>
  <c r="Q325" i="1" s="1"/>
  <c r="P324" i="1"/>
  <c r="Q324" i="1" s="1"/>
  <c r="P323" i="1"/>
  <c r="Q323" i="1" s="1"/>
  <c r="P322" i="1"/>
  <c r="Q322" i="1" s="1"/>
  <c r="P321" i="1"/>
  <c r="Q321" i="1" s="1"/>
  <c r="P320" i="1"/>
  <c r="Q320" i="1" s="1"/>
  <c r="P319" i="1"/>
  <c r="Q319" i="1" s="1"/>
  <c r="P318" i="1"/>
  <c r="Q318" i="1" s="1"/>
  <c r="Q317" i="1"/>
  <c r="P317" i="1"/>
  <c r="P316" i="1"/>
  <c r="Q316" i="1" s="1"/>
  <c r="P315" i="1"/>
  <c r="Q315" i="1" s="1"/>
  <c r="P314" i="1"/>
  <c r="Q314" i="1" s="1"/>
  <c r="P313" i="1"/>
  <c r="Q313" i="1" s="1"/>
  <c r="P312" i="1"/>
  <c r="Q312" i="1" s="1"/>
  <c r="P311" i="1"/>
  <c r="Q311" i="1" s="1"/>
  <c r="P310" i="1"/>
  <c r="Q310" i="1" s="1"/>
  <c r="P309" i="1"/>
  <c r="Q309" i="1" s="1"/>
  <c r="P308" i="1"/>
  <c r="Q308" i="1" s="1"/>
  <c r="P307" i="1"/>
  <c r="Q307" i="1" s="1"/>
  <c r="P306" i="1"/>
  <c r="Q306" i="1" s="1"/>
  <c r="P305" i="1"/>
  <c r="Q305" i="1" s="1"/>
  <c r="P304" i="1"/>
  <c r="Q304" i="1" s="1"/>
  <c r="P303" i="1"/>
  <c r="Q303" i="1" s="1"/>
  <c r="P302" i="1"/>
  <c r="Q302" i="1" s="1"/>
  <c r="Q301" i="1"/>
  <c r="P301" i="1"/>
  <c r="P300" i="1"/>
  <c r="Q300" i="1" s="1"/>
  <c r="P299" i="1"/>
  <c r="Q299" i="1" s="1"/>
  <c r="P298" i="1"/>
  <c r="Q298" i="1" s="1"/>
  <c r="P297" i="1"/>
  <c r="Q297" i="1" s="1"/>
  <c r="Q296" i="1"/>
  <c r="P296" i="1"/>
  <c r="P295" i="1"/>
  <c r="Q295" i="1" s="1"/>
  <c r="P294" i="1"/>
  <c r="Q294" i="1" s="1"/>
  <c r="P293" i="1"/>
  <c r="Q293" i="1" s="1"/>
  <c r="P292" i="1"/>
  <c r="Q292" i="1" s="1"/>
  <c r="P291" i="1"/>
  <c r="Q291" i="1" s="1"/>
  <c r="P290" i="1"/>
  <c r="Q290" i="1" s="1"/>
  <c r="P289" i="1"/>
  <c r="Q289" i="1" s="1"/>
  <c r="P288" i="1"/>
  <c r="Q288" i="1" s="1"/>
  <c r="P287" i="1"/>
  <c r="Q287" i="1" s="1"/>
  <c r="P286" i="1"/>
  <c r="Q286" i="1" s="1"/>
  <c r="P285" i="1"/>
  <c r="Q285" i="1" s="1"/>
  <c r="P284" i="1"/>
  <c r="Q284" i="1" s="1"/>
  <c r="P283" i="1"/>
  <c r="Q283" i="1" s="1"/>
  <c r="P282" i="1"/>
  <c r="Q282" i="1" s="1"/>
  <c r="P281" i="1"/>
  <c r="Q281" i="1" s="1"/>
  <c r="Q280" i="1"/>
  <c r="P280" i="1"/>
  <c r="P279" i="1"/>
  <c r="Q279" i="1" s="1"/>
  <c r="P278" i="1"/>
  <c r="Q278" i="1" s="1"/>
  <c r="P277" i="1"/>
  <c r="Q277" i="1" s="1"/>
  <c r="P276" i="1"/>
  <c r="Q276" i="1" s="1"/>
  <c r="P275" i="1"/>
  <c r="Q275" i="1" s="1"/>
  <c r="P274" i="1"/>
  <c r="Q274" i="1" s="1"/>
  <c r="P273" i="1"/>
  <c r="Q273" i="1" s="1"/>
  <c r="P272" i="1"/>
  <c r="Q272" i="1" s="1"/>
  <c r="P271" i="1"/>
  <c r="Q271" i="1" s="1"/>
  <c r="P270" i="1"/>
  <c r="Q270" i="1" s="1"/>
  <c r="P269" i="1"/>
  <c r="Q269" i="1" s="1"/>
  <c r="P268" i="1"/>
  <c r="Q268" i="1" s="1"/>
  <c r="P267" i="1"/>
  <c r="Q267" i="1" s="1"/>
  <c r="P266" i="1"/>
  <c r="Q266" i="1" s="1"/>
  <c r="P265" i="1"/>
  <c r="Q265" i="1" s="1"/>
  <c r="P264" i="1"/>
  <c r="Q264" i="1" s="1"/>
  <c r="P263" i="1"/>
  <c r="Q263" i="1" s="1"/>
  <c r="P262" i="1"/>
  <c r="Q262" i="1" s="1"/>
  <c r="P261" i="1"/>
  <c r="Q261" i="1" s="1"/>
  <c r="P260" i="1"/>
  <c r="Q260" i="1" s="1"/>
  <c r="P259" i="1"/>
  <c r="Q259" i="1" s="1"/>
  <c r="P258" i="1"/>
  <c r="Q258" i="1" s="1"/>
  <c r="P257" i="1"/>
  <c r="Q257" i="1" s="1"/>
  <c r="P256" i="1"/>
  <c r="Q256" i="1" s="1"/>
  <c r="P255" i="1"/>
  <c r="Q255" i="1" s="1"/>
  <c r="P254" i="1"/>
  <c r="Q254" i="1" s="1"/>
  <c r="Q253" i="1"/>
  <c r="P253" i="1"/>
  <c r="P252" i="1"/>
  <c r="Q252" i="1" s="1"/>
  <c r="P251" i="1"/>
  <c r="Q251" i="1" s="1"/>
  <c r="P250" i="1"/>
  <c r="Q250" i="1" s="1"/>
  <c r="P249" i="1"/>
  <c r="Q249" i="1" s="1"/>
  <c r="P248" i="1"/>
  <c r="Q248" i="1" s="1"/>
  <c r="P247" i="1"/>
  <c r="Q247" i="1" s="1"/>
  <c r="P246" i="1"/>
  <c r="Q246" i="1" s="1"/>
  <c r="P245" i="1"/>
  <c r="Q245" i="1" s="1"/>
  <c r="P244" i="1"/>
  <c r="Q244" i="1" s="1"/>
  <c r="P243" i="1"/>
  <c r="Q243" i="1" s="1"/>
  <c r="P242" i="1"/>
  <c r="Q242" i="1" s="1"/>
  <c r="P241" i="1"/>
  <c r="Q241" i="1" s="1"/>
  <c r="P240" i="1"/>
  <c r="Q240" i="1" s="1"/>
  <c r="P239" i="1"/>
  <c r="Q239" i="1" s="1"/>
  <c r="P238" i="1"/>
  <c r="Q238" i="1" s="1"/>
  <c r="Q237" i="1"/>
  <c r="P237" i="1"/>
  <c r="P236" i="1"/>
  <c r="Q236" i="1" s="1"/>
  <c r="P235" i="1"/>
  <c r="Q235" i="1" s="1"/>
  <c r="P234" i="1"/>
  <c r="Q234" i="1" s="1"/>
  <c r="P233" i="1"/>
  <c r="Q233" i="1" s="1"/>
  <c r="P232" i="1"/>
  <c r="Q232" i="1" s="1"/>
  <c r="P231" i="1"/>
  <c r="Q231" i="1" s="1"/>
  <c r="P230" i="1"/>
  <c r="Q230" i="1" s="1"/>
  <c r="P229" i="1"/>
  <c r="Q229" i="1" s="1"/>
  <c r="P228" i="1"/>
  <c r="Q228" i="1" s="1"/>
  <c r="P227" i="1"/>
  <c r="Q227" i="1" s="1"/>
  <c r="P226" i="1"/>
  <c r="Q226" i="1" s="1"/>
  <c r="P225" i="1"/>
  <c r="Q225" i="1" s="1"/>
  <c r="P224" i="1"/>
  <c r="Q224" i="1" s="1"/>
  <c r="P223" i="1"/>
  <c r="Q223" i="1" s="1"/>
  <c r="P222" i="1"/>
  <c r="Q222" i="1" s="1"/>
  <c r="P221" i="1"/>
  <c r="Q221" i="1" s="1"/>
  <c r="P220" i="1"/>
  <c r="Q220" i="1" s="1"/>
  <c r="P219" i="1"/>
  <c r="Q219" i="1" s="1"/>
  <c r="P218" i="1"/>
  <c r="Q218" i="1" s="1"/>
  <c r="P217" i="1"/>
  <c r="Q217" i="1" s="1"/>
  <c r="Q216" i="1"/>
  <c r="P216" i="1"/>
  <c r="P215" i="1"/>
  <c r="Q215" i="1" s="1"/>
  <c r="P214" i="1"/>
  <c r="Q214" i="1" s="1"/>
  <c r="P213" i="1"/>
  <c r="Q213" i="1" s="1"/>
  <c r="P212" i="1"/>
  <c r="Q212" i="1" s="1"/>
  <c r="P211" i="1"/>
  <c r="Q211" i="1" s="1"/>
  <c r="P210" i="1"/>
  <c r="Q210" i="1" s="1"/>
  <c r="P209" i="1"/>
  <c r="Q209" i="1" s="1"/>
  <c r="P208" i="1"/>
  <c r="Q208" i="1" s="1"/>
  <c r="P207" i="1"/>
  <c r="Q207" i="1" s="1"/>
  <c r="P206" i="1"/>
  <c r="Q206" i="1" s="1"/>
  <c r="P205" i="1"/>
  <c r="Q205" i="1" s="1"/>
  <c r="P204" i="1"/>
  <c r="Q204" i="1" s="1"/>
  <c r="P203" i="1"/>
  <c r="Q203" i="1" s="1"/>
  <c r="P202" i="1"/>
  <c r="Q202" i="1" s="1"/>
  <c r="P201" i="1"/>
  <c r="Q201" i="1" s="1"/>
  <c r="P200" i="1"/>
  <c r="Q200" i="1" s="1"/>
  <c r="P199" i="1"/>
  <c r="Q199" i="1" s="1"/>
  <c r="P198" i="1"/>
  <c r="Q198" i="1" s="1"/>
  <c r="P197" i="1"/>
  <c r="Q197" i="1" s="1"/>
  <c r="P196" i="1"/>
  <c r="Q196" i="1" s="1"/>
  <c r="P195" i="1"/>
  <c r="Q195" i="1" s="1"/>
  <c r="P194" i="1"/>
  <c r="Q194" i="1" s="1"/>
  <c r="P193" i="1"/>
  <c r="Q193" i="1" s="1"/>
  <c r="P192" i="1"/>
  <c r="Q192" i="1" s="1"/>
  <c r="P191" i="1"/>
  <c r="Q191" i="1" s="1"/>
  <c r="P190" i="1"/>
  <c r="Q190" i="1" s="1"/>
  <c r="P189" i="1"/>
  <c r="Q189" i="1" s="1"/>
  <c r="P188" i="1"/>
  <c r="Q188" i="1" s="1"/>
  <c r="P187" i="1"/>
  <c r="Q187" i="1" s="1"/>
  <c r="P186" i="1"/>
  <c r="Q186" i="1" s="1"/>
  <c r="P185" i="1"/>
  <c r="Q185" i="1" s="1"/>
  <c r="P184" i="1"/>
  <c r="Q184" i="1" s="1"/>
  <c r="P183" i="1"/>
  <c r="Q183" i="1" s="1"/>
  <c r="P182" i="1"/>
  <c r="Q182" i="1" s="1"/>
  <c r="P181" i="1"/>
  <c r="Q181" i="1" s="1"/>
  <c r="P180" i="1"/>
  <c r="Q180" i="1" s="1"/>
  <c r="P179" i="1"/>
  <c r="Q179" i="1" s="1"/>
  <c r="P178" i="1"/>
  <c r="Q178" i="1" s="1"/>
  <c r="P177" i="1"/>
  <c r="Q177" i="1" s="1"/>
  <c r="P176" i="1"/>
  <c r="Q176" i="1" s="1"/>
  <c r="P175" i="1"/>
  <c r="Q175" i="1" s="1"/>
  <c r="P174" i="1"/>
  <c r="Q174" i="1" s="1"/>
  <c r="Q173" i="1"/>
  <c r="P173" i="1"/>
  <c r="P172" i="1"/>
  <c r="Q172" i="1" s="1"/>
  <c r="P171" i="1"/>
  <c r="Q171" i="1" s="1"/>
  <c r="P170" i="1"/>
  <c r="Q170" i="1" s="1"/>
  <c r="P169" i="1"/>
  <c r="Q169" i="1" s="1"/>
  <c r="P168" i="1"/>
  <c r="Q168" i="1" s="1"/>
  <c r="P167" i="1"/>
  <c r="Q167" i="1" s="1"/>
  <c r="P166" i="1"/>
  <c r="Q166" i="1" s="1"/>
  <c r="P165" i="1"/>
  <c r="Q165" i="1" s="1"/>
  <c r="P164" i="1"/>
  <c r="Q164" i="1" s="1"/>
  <c r="P163" i="1"/>
  <c r="Q163" i="1" s="1"/>
  <c r="P162" i="1"/>
  <c r="Q162" i="1" s="1"/>
  <c r="P161" i="1"/>
  <c r="Q161" i="1" s="1"/>
  <c r="P160" i="1"/>
  <c r="Q160" i="1" s="1"/>
  <c r="P159" i="1"/>
  <c r="Q159" i="1" s="1"/>
  <c r="P158" i="1"/>
  <c r="Q158" i="1" s="1"/>
  <c r="P157" i="1"/>
  <c r="Q157" i="1" s="1"/>
  <c r="P156" i="1"/>
  <c r="Q156" i="1" s="1"/>
  <c r="P155" i="1"/>
  <c r="Q155" i="1" s="1"/>
  <c r="P154" i="1"/>
  <c r="Q154" i="1" s="1"/>
  <c r="P153" i="1"/>
  <c r="Q153" i="1" s="1"/>
  <c r="Q152" i="1"/>
  <c r="P152" i="1"/>
  <c r="P151" i="1"/>
  <c r="Q151" i="1" s="1"/>
  <c r="P150" i="1"/>
  <c r="Q150" i="1" s="1"/>
  <c r="P149" i="1"/>
  <c r="Q149" i="1" s="1"/>
  <c r="P148" i="1"/>
  <c r="Q148" i="1" s="1"/>
  <c r="P147" i="1"/>
  <c r="Q147" i="1" s="1"/>
  <c r="P146" i="1"/>
  <c r="Q146" i="1" s="1"/>
  <c r="P145" i="1"/>
  <c r="Q145" i="1" s="1"/>
  <c r="P144" i="1"/>
  <c r="Q144" i="1" s="1"/>
  <c r="P143" i="1"/>
  <c r="Q143" i="1" s="1"/>
  <c r="P142" i="1"/>
  <c r="Q142" i="1" s="1"/>
  <c r="P141" i="1"/>
  <c r="Q141" i="1" s="1"/>
  <c r="P140" i="1"/>
  <c r="Q140" i="1" s="1"/>
  <c r="P139" i="1"/>
  <c r="Q139" i="1" s="1"/>
  <c r="P138" i="1"/>
  <c r="Q138" i="1" s="1"/>
  <c r="P137" i="1"/>
  <c r="Q137" i="1" s="1"/>
  <c r="P136" i="1"/>
  <c r="Q136" i="1" s="1"/>
  <c r="P135" i="1"/>
  <c r="Q135" i="1" s="1"/>
  <c r="P134" i="1"/>
  <c r="Q134" i="1" s="1"/>
  <c r="P133" i="1"/>
  <c r="Q133" i="1" s="1"/>
  <c r="P132" i="1"/>
  <c r="Q132" i="1" s="1"/>
  <c r="P131" i="1"/>
  <c r="Q131" i="1" s="1"/>
  <c r="P130" i="1"/>
  <c r="Q130" i="1" s="1"/>
  <c r="P129" i="1"/>
  <c r="Q129" i="1" s="1"/>
  <c r="P128" i="1"/>
  <c r="Q128" i="1" s="1"/>
  <c r="P127" i="1"/>
  <c r="Q127" i="1" s="1"/>
  <c r="P126" i="1"/>
  <c r="Q126" i="1" s="1"/>
  <c r="P125" i="1"/>
  <c r="Q125" i="1" s="1"/>
  <c r="P124" i="1"/>
  <c r="Q124" i="1" s="1"/>
  <c r="P123" i="1"/>
  <c r="Q123" i="1" s="1"/>
  <c r="P122" i="1"/>
  <c r="Q122" i="1" s="1"/>
  <c r="P121" i="1"/>
  <c r="Q121" i="1" s="1"/>
  <c r="P120" i="1"/>
  <c r="Q120" i="1" s="1"/>
  <c r="P119" i="1"/>
  <c r="Q119" i="1" s="1"/>
  <c r="P118" i="1"/>
  <c r="Q118" i="1" s="1"/>
  <c r="P117" i="1"/>
  <c r="Q117" i="1" s="1"/>
  <c r="P116" i="1"/>
  <c r="Q116" i="1" s="1"/>
  <c r="P115" i="1"/>
  <c r="Q115" i="1" s="1"/>
  <c r="P114" i="1"/>
  <c r="Q114" i="1" s="1"/>
  <c r="P113" i="1"/>
  <c r="Q113" i="1" s="1"/>
  <c r="P112" i="1"/>
  <c r="Q112" i="1" s="1"/>
  <c r="P111" i="1"/>
  <c r="Q111" i="1" s="1"/>
  <c r="P110" i="1"/>
  <c r="Q110" i="1" s="1"/>
  <c r="Q109" i="1"/>
  <c r="P109" i="1"/>
  <c r="P108" i="1"/>
  <c r="Q108" i="1" s="1"/>
  <c r="P107" i="1"/>
  <c r="Q107" i="1" s="1"/>
  <c r="P106" i="1"/>
  <c r="Q106" i="1" s="1"/>
  <c r="P105" i="1"/>
  <c r="Q105" i="1" s="1"/>
  <c r="P104" i="1"/>
  <c r="Q104" i="1" s="1"/>
  <c r="P103" i="1"/>
  <c r="Q103" i="1" s="1"/>
  <c r="P102" i="1"/>
  <c r="Q102" i="1" s="1"/>
  <c r="P101" i="1"/>
  <c r="Q101" i="1" s="1"/>
  <c r="P100" i="1"/>
  <c r="Q100" i="1" s="1"/>
  <c r="P99" i="1"/>
  <c r="Q99" i="1" s="1"/>
  <c r="P98" i="1"/>
  <c r="Q98" i="1" s="1"/>
  <c r="P97" i="1"/>
  <c r="Q97" i="1" s="1"/>
  <c r="P96" i="1"/>
  <c r="Q96" i="1" s="1"/>
  <c r="P95" i="1"/>
  <c r="Q95" i="1" s="1"/>
  <c r="P94" i="1"/>
  <c r="Q94" i="1" s="1"/>
  <c r="P93" i="1"/>
  <c r="Q93" i="1" s="1"/>
  <c r="P92" i="1"/>
  <c r="Q92" i="1" s="1"/>
  <c r="P91" i="1"/>
  <c r="Q91" i="1" s="1"/>
  <c r="P90" i="1"/>
  <c r="Q90" i="1" s="1"/>
  <c r="P89" i="1"/>
  <c r="Q89" i="1" s="1"/>
  <c r="Q88" i="1"/>
  <c r="P88" i="1"/>
  <c r="P87" i="1"/>
  <c r="Q87" i="1" s="1"/>
  <c r="P86" i="1"/>
  <c r="Q86" i="1" s="1"/>
  <c r="P85" i="1"/>
  <c r="Q85" i="1" s="1"/>
  <c r="P84" i="1"/>
  <c r="Q84" i="1" s="1"/>
  <c r="P83" i="1"/>
  <c r="Q83" i="1" s="1"/>
  <c r="P82" i="1"/>
  <c r="Q82" i="1" s="1"/>
  <c r="P81" i="1"/>
  <c r="Q81" i="1" s="1"/>
  <c r="P80" i="1"/>
  <c r="Q80" i="1" s="1"/>
  <c r="P79" i="1"/>
  <c r="Q79" i="1" s="1"/>
  <c r="P78" i="1"/>
  <c r="Q78" i="1" s="1"/>
  <c r="P77" i="1"/>
  <c r="Q77" i="1" s="1"/>
  <c r="P76" i="1"/>
  <c r="Q76" i="1" s="1"/>
  <c r="P75" i="1"/>
  <c r="Q75" i="1" s="1"/>
  <c r="P74" i="1"/>
  <c r="Q74" i="1" s="1"/>
  <c r="P73" i="1"/>
  <c r="Q73" i="1" s="1"/>
  <c r="P72" i="1"/>
  <c r="Q72" i="1" s="1"/>
  <c r="P71" i="1"/>
  <c r="Q71" i="1" s="1"/>
  <c r="P70" i="1"/>
  <c r="Q70" i="1" s="1"/>
  <c r="P69" i="1"/>
  <c r="Q69" i="1" s="1"/>
  <c r="P68" i="1"/>
  <c r="Q68" i="1" s="1"/>
  <c r="P67" i="1"/>
  <c r="Q67" i="1" s="1"/>
  <c r="P66" i="1"/>
  <c r="Q66" i="1" s="1"/>
  <c r="Q65" i="1"/>
  <c r="P65" i="1"/>
  <c r="Q64" i="1"/>
  <c r="P64" i="1"/>
  <c r="P63" i="1"/>
  <c r="Q63" i="1" s="1"/>
  <c r="P62" i="1"/>
  <c r="Q62" i="1" s="1"/>
  <c r="Q61" i="1"/>
  <c r="P61" i="1"/>
  <c r="Q60" i="1"/>
  <c r="P60" i="1"/>
  <c r="P59" i="1"/>
  <c r="Q59" i="1" s="1"/>
  <c r="P58" i="1"/>
  <c r="Q58" i="1" s="1"/>
  <c r="P57" i="1"/>
  <c r="Q57" i="1" s="1"/>
  <c r="Q56" i="1"/>
  <c r="P56" i="1"/>
  <c r="P55" i="1"/>
  <c r="Q55" i="1" s="1"/>
  <c r="P54" i="1"/>
  <c r="Q54" i="1" s="1"/>
  <c r="Q53" i="1"/>
  <c r="P53" i="1"/>
  <c r="P52" i="1"/>
  <c r="Q52" i="1" s="1"/>
  <c r="P51" i="1"/>
  <c r="Q51" i="1" s="1"/>
  <c r="P50" i="1"/>
  <c r="Q50" i="1" s="1"/>
  <c r="Q49" i="1"/>
  <c r="P49" i="1"/>
  <c r="Q48" i="1"/>
  <c r="P48" i="1"/>
  <c r="P47" i="1"/>
  <c r="Q47" i="1" s="1"/>
  <c r="P46" i="1"/>
  <c r="Q46" i="1" s="1"/>
  <c r="Q45" i="1"/>
  <c r="P45" i="1"/>
  <c r="Q44" i="1"/>
  <c r="P44" i="1"/>
  <c r="P43" i="1"/>
  <c r="Q43" i="1" s="1"/>
  <c r="P42" i="1"/>
  <c r="Q42" i="1" s="1"/>
  <c r="P41" i="1"/>
  <c r="Q41" i="1" s="1"/>
  <c r="Q40" i="1"/>
  <c r="P40" i="1"/>
  <c r="P39" i="1"/>
  <c r="Q39" i="1" s="1"/>
  <c r="P38" i="1"/>
  <c r="Q38" i="1" s="1"/>
  <c r="Q37" i="1"/>
  <c r="P37" i="1"/>
  <c r="P36" i="1"/>
  <c r="Q36" i="1" s="1"/>
  <c r="Q35" i="1"/>
  <c r="P35" i="1"/>
  <c r="N35" i="1"/>
  <c r="P34" i="1"/>
  <c r="Q34" i="1" s="1"/>
  <c r="N34" i="1"/>
  <c r="P33" i="1"/>
  <c r="Q33" i="1" s="1"/>
  <c r="N33" i="1"/>
  <c r="P32" i="1"/>
  <c r="Q32" i="1" s="1"/>
  <c r="N32" i="1"/>
  <c r="P31" i="1"/>
  <c r="Q31" i="1" s="1"/>
  <c r="N31" i="1"/>
  <c r="P30" i="1"/>
  <c r="Q30" i="1" s="1"/>
  <c r="N30" i="1"/>
  <c r="Q29" i="1"/>
  <c r="P29" i="1"/>
  <c r="N29" i="1"/>
  <c r="P28" i="1"/>
  <c r="Q28" i="1" s="1"/>
  <c r="N28" i="1"/>
  <c r="P27" i="1"/>
  <c r="Q27" i="1" s="1"/>
  <c r="N27" i="1"/>
  <c r="P26" i="1"/>
  <c r="Q26" i="1" s="1"/>
  <c r="N26" i="1"/>
  <c r="Q25" i="1"/>
  <c r="P25" i="1"/>
  <c r="N25" i="1"/>
  <c r="P24" i="1"/>
  <c r="Q24" i="1" s="1"/>
  <c r="N24" i="1"/>
  <c r="P23" i="1"/>
  <c r="Q23" i="1" s="1"/>
  <c r="N23" i="1"/>
  <c r="P22" i="1"/>
  <c r="Q22" i="1" s="1"/>
  <c r="N22" i="1"/>
  <c r="P21" i="1"/>
  <c r="Q21" i="1" s="1"/>
  <c r="N21" i="1"/>
  <c r="P20" i="1"/>
  <c r="Q20" i="1" s="1"/>
  <c r="N20" i="1"/>
  <c r="Q19" i="1"/>
  <c r="P19" i="1"/>
  <c r="N19" i="1"/>
  <c r="Q18" i="1"/>
  <c r="P18" i="1"/>
  <c r="N18" i="1"/>
  <c r="Q17" i="1"/>
  <c r="P17" i="1"/>
  <c r="N17" i="1"/>
  <c r="P16" i="1"/>
  <c r="Q16" i="1" s="1"/>
  <c r="N16" i="1"/>
  <c r="Q15" i="1"/>
  <c r="P15" i="1"/>
  <c r="N15" i="1"/>
  <c r="P14" i="1"/>
  <c r="Q14" i="1" s="1"/>
  <c r="N14" i="1"/>
  <c r="Q13" i="1"/>
  <c r="P13" i="1"/>
  <c r="N13" i="1"/>
  <c r="Q12" i="1"/>
  <c r="P12" i="1"/>
  <c r="N12" i="1"/>
  <c r="Q11" i="1"/>
  <c r="P11" i="1"/>
  <c r="N11" i="1"/>
  <c r="P10" i="1"/>
  <c r="Q10" i="1" s="1"/>
  <c r="N10" i="1"/>
  <c r="Q9" i="1"/>
  <c r="P9" i="1"/>
  <c r="N9" i="1"/>
  <c r="P8" i="1"/>
  <c r="Q8" i="1" s="1"/>
  <c r="N8" i="1"/>
  <c r="P7" i="1"/>
  <c r="Q7" i="1" s="1"/>
  <c r="N7" i="1"/>
  <c r="P6" i="1"/>
  <c r="Q6" i="1" s="1"/>
  <c r="N6" i="1"/>
  <c r="Q5" i="1"/>
  <c r="P5" i="1"/>
  <c r="N5" i="1"/>
  <c r="N36" i="1" s="1"/>
  <c r="Q348" i="2"/>
  <c r="Q347" i="2"/>
  <c r="Q345" i="2"/>
  <c r="P345" i="2"/>
  <c r="P344" i="2"/>
  <c r="Q344" i="2" s="1"/>
  <c r="P343" i="2"/>
  <c r="Q343" i="2" s="1"/>
  <c r="P342" i="2"/>
  <c r="Q342" i="2" s="1"/>
  <c r="P341" i="2"/>
  <c r="Q341" i="2" s="1"/>
  <c r="P340" i="2"/>
  <c r="Q340" i="2" s="1"/>
  <c r="P339" i="2"/>
  <c r="Q339" i="2" s="1"/>
  <c r="P338" i="2"/>
  <c r="Q338" i="2" s="1"/>
  <c r="P337" i="2"/>
  <c r="Q337" i="2" s="1"/>
  <c r="P336" i="2"/>
  <c r="Q336" i="2" s="1"/>
  <c r="P335" i="2"/>
  <c r="Q335" i="2" s="1"/>
  <c r="Q334" i="2"/>
  <c r="P334" i="2"/>
  <c r="P333" i="2"/>
  <c r="Q333" i="2" s="1"/>
  <c r="P332" i="2"/>
  <c r="Q332" i="2" s="1"/>
  <c r="P331" i="2"/>
  <c r="Q331" i="2" s="1"/>
  <c r="P330" i="2"/>
  <c r="Q330" i="2" s="1"/>
  <c r="Q329" i="2"/>
  <c r="P329" i="2"/>
  <c r="P328" i="2"/>
  <c r="Q328" i="2" s="1"/>
  <c r="P327" i="2"/>
  <c r="Q327" i="2" s="1"/>
  <c r="P326" i="2"/>
  <c r="Q326" i="2" s="1"/>
  <c r="P325" i="2"/>
  <c r="Q325" i="2" s="1"/>
  <c r="P324" i="2"/>
  <c r="Q324" i="2" s="1"/>
  <c r="P323" i="2"/>
  <c r="Q323" i="2" s="1"/>
  <c r="P322" i="2"/>
  <c r="Q322" i="2" s="1"/>
  <c r="P321" i="2"/>
  <c r="Q321" i="2" s="1"/>
  <c r="P320" i="2"/>
  <c r="Q320" i="2" s="1"/>
  <c r="P319" i="2"/>
  <c r="Q319" i="2" s="1"/>
  <c r="Q318" i="2"/>
  <c r="P318" i="2"/>
  <c r="P317" i="2"/>
  <c r="Q317" i="2" s="1"/>
  <c r="P316" i="2"/>
  <c r="Q316" i="2" s="1"/>
  <c r="P315" i="2"/>
  <c r="Q315" i="2" s="1"/>
  <c r="P314" i="2"/>
  <c r="Q314" i="2" s="1"/>
  <c r="Q313" i="2"/>
  <c r="P313" i="2"/>
  <c r="P312" i="2"/>
  <c r="Q312" i="2" s="1"/>
  <c r="P311" i="2"/>
  <c r="Q311" i="2" s="1"/>
  <c r="P310" i="2"/>
  <c r="Q310" i="2" s="1"/>
  <c r="P309" i="2"/>
  <c r="Q309" i="2" s="1"/>
  <c r="P308" i="2"/>
  <c r="Q308" i="2" s="1"/>
  <c r="P307" i="2"/>
  <c r="Q307" i="2" s="1"/>
  <c r="P306" i="2"/>
  <c r="Q306" i="2" s="1"/>
  <c r="P305" i="2"/>
  <c r="Q305" i="2" s="1"/>
  <c r="P304" i="2"/>
  <c r="Q304" i="2" s="1"/>
  <c r="P303" i="2"/>
  <c r="Q303" i="2" s="1"/>
  <c r="Q302" i="2"/>
  <c r="P302" i="2"/>
  <c r="P301" i="2"/>
  <c r="Q301" i="2" s="1"/>
  <c r="P300" i="2"/>
  <c r="Q300" i="2" s="1"/>
  <c r="P299" i="2"/>
  <c r="Q299" i="2" s="1"/>
  <c r="P298" i="2"/>
  <c r="Q298" i="2" s="1"/>
  <c r="Q297" i="2"/>
  <c r="P297" i="2"/>
  <c r="P296" i="2"/>
  <c r="Q296" i="2" s="1"/>
  <c r="P295" i="2"/>
  <c r="Q295" i="2" s="1"/>
  <c r="P294" i="2"/>
  <c r="Q294" i="2" s="1"/>
  <c r="P293" i="2"/>
  <c r="Q293" i="2" s="1"/>
  <c r="P292" i="2"/>
  <c r="Q292" i="2" s="1"/>
  <c r="P291" i="2"/>
  <c r="Q291" i="2" s="1"/>
  <c r="P290" i="2"/>
  <c r="Q290" i="2" s="1"/>
  <c r="P289" i="2"/>
  <c r="Q289" i="2" s="1"/>
  <c r="P288" i="2"/>
  <c r="Q288" i="2" s="1"/>
  <c r="P287" i="2"/>
  <c r="Q287" i="2" s="1"/>
  <c r="Q286" i="2"/>
  <c r="P286" i="2"/>
  <c r="P285" i="2"/>
  <c r="Q285" i="2" s="1"/>
  <c r="P284" i="2"/>
  <c r="Q284" i="2" s="1"/>
  <c r="P283" i="2"/>
  <c r="Q283" i="2" s="1"/>
  <c r="P282" i="2"/>
  <c r="Q282" i="2" s="1"/>
  <c r="Q281" i="2"/>
  <c r="P281" i="2"/>
  <c r="P280" i="2"/>
  <c r="Q280" i="2" s="1"/>
  <c r="P279" i="2"/>
  <c r="Q279" i="2" s="1"/>
  <c r="P278" i="2"/>
  <c r="Q278" i="2" s="1"/>
  <c r="P277" i="2"/>
  <c r="Q277" i="2" s="1"/>
  <c r="P276" i="2"/>
  <c r="Q276" i="2" s="1"/>
  <c r="P275" i="2"/>
  <c r="Q275" i="2" s="1"/>
  <c r="P274" i="2"/>
  <c r="Q274" i="2" s="1"/>
  <c r="P273" i="2"/>
  <c r="Q273" i="2" s="1"/>
  <c r="P272" i="2"/>
  <c r="Q272" i="2" s="1"/>
  <c r="P271" i="2"/>
  <c r="Q271" i="2" s="1"/>
  <c r="Q270" i="2"/>
  <c r="P270" i="2"/>
  <c r="P269" i="2"/>
  <c r="Q269" i="2" s="1"/>
  <c r="P268" i="2"/>
  <c r="Q268" i="2" s="1"/>
  <c r="P267" i="2"/>
  <c r="Q267" i="2" s="1"/>
  <c r="P266" i="2"/>
  <c r="Q266" i="2" s="1"/>
  <c r="P265" i="2"/>
  <c r="Q265" i="2" s="1"/>
  <c r="P264" i="2"/>
  <c r="Q264" i="2" s="1"/>
  <c r="P263" i="2"/>
  <c r="Q263" i="2" s="1"/>
  <c r="P262" i="2"/>
  <c r="Q262" i="2" s="1"/>
  <c r="P261" i="2"/>
  <c r="Q261" i="2" s="1"/>
  <c r="P260" i="2"/>
  <c r="Q260" i="2" s="1"/>
  <c r="P259" i="2"/>
  <c r="Q259" i="2" s="1"/>
  <c r="P258" i="2"/>
  <c r="Q258" i="2" s="1"/>
  <c r="P257" i="2"/>
  <c r="Q257" i="2" s="1"/>
  <c r="P256" i="2"/>
  <c r="Q256" i="2" s="1"/>
  <c r="P255" i="2"/>
  <c r="Q255" i="2" s="1"/>
  <c r="P254" i="2"/>
  <c r="Q254" i="2" s="1"/>
  <c r="P253" i="2"/>
  <c r="Q253" i="2" s="1"/>
  <c r="P252" i="2"/>
  <c r="Q252" i="2" s="1"/>
  <c r="P251" i="2"/>
  <c r="Q251" i="2" s="1"/>
  <c r="P250" i="2"/>
  <c r="Q250" i="2" s="1"/>
  <c r="P249" i="2"/>
  <c r="Q249" i="2" s="1"/>
  <c r="P248" i="2"/>
  <c r="Q248" i="2" s="1"/>
  <c r="P247" i="2"/>
  <c r="Q247" i="2" s="1"/>
  <c r="P246" i="2"/>
  <c r="Q246" i="2" s="1"/>
  <c r="P245" i="2"/>
  <c r="Q245" i="2" s="1"/>
  <c r="P244" i="2"/>
  <c r="Q244" i="2" s="1"/>
  <c r="P243" i="2"/>
  <c r="Q243" i="2" s="1"/>
  <c r="P242" i="2"/>
  <c r="Q242" i="2" s="1"/>
  <c r="P241" i="2"/>
  <c r="Q241" i="2" s="1"/>
  <c r="P240" i="2"/>
  <c r="Q240" i="2" s="1"/>
  <c r="P239" i="2"/>
  <c r="Q239" i="2" s="1"/>
  <c r="P238" i="2"/>
  <c r="Q238" i="2" s="1"/>
  <c r="P237" i="2"/>
  <c r="Q237" i="2" s="1"/>
  <c r="P236" i="2"/>
  <c r="Q236" i="2" s="1"/>
  <c r="P235" i="2"/>
  <c r="Q235" i="2" s="1"/>
  <c r="P234" i="2"/>
  <c r="Q234" i="2" s="1"/>
  <c r="P233" i="2"/>
  <c r="Q233" i="2" s="1"/>
  <c r="P232" i="2"/>
  <c r="Q232" i="2" s="1"/>
  <c r="P231" i="2"/>
  <c r="Q231" i="2" s="1"/>
  <c r="P230" i="2"/>
  <c r="Q230" i="2" s="1"/>
  <c r="P229" i="2"/>
  <c r="Q229" i="2" s="1"/>
  <c r="P228" i="2"/>
  <c r="Q228" i="2" s="1"/>
  <c r="P227" i="2"/>
  <c r="Q227" i="2" s="1"/>
  <c r="P226" i="2"/>
  <c r="Q226" i="2" s="1"/>
  <c r="P225" i="2"/>
  <c r="Q225" i="2" s="1"/>
  <c r="P224" i="2"/>
  <c r="Q224" i="2" s="1"/>
  <c r="P223" i="2"/>
  <c r="Q223" i="2" s="1"/>
  <c r="P222" i="2"/>
  <c r="Q222" i="2" s="1"/>
  <c r="P221" i="2"/>
  <c r="Q221" i="2" s="1"/>
  <c r="P220" i="2"/>
  <c r="Q220" i="2" s="1"/>
  <c r="P219" i="2"/>
  <c r="Q219" i="2" s="1"/>
  <c r="P218" i="2"/>
  <c r="Q218" i="2" s="1"/>
  <c r="P217" i="2"/>
  <c r="Q217" i="2" s="1"/>
  <c r="P216" i="2"/>
  <c r="Q216" i="2" s="1"/>
  <c r="P215" i="2"/>
  <c r="Q215" i="2" s="1"/>
  <c r="P214" i="2"/>
  <c r="Q214" i="2" s="1"/>
  <c r="P213" i="2"/>
  <c r="Q213" i="2" s="1"/>
  <c r="P212" i="2"/>
  <c r="Q212" i="2" s="1"/>
  <c r="P211" i="2"/>
  <c r="Q211" i="2" s="1"/>
  <c r="P210" i="2"/>
  <c r="Q210" i="2" s="1"/>
  <c r="P209" i="2"/>
  <c r="Q209" i="2" s="1"/>
  <c r="P208" i="2"/>
  <c r="Q208" i="2" s="1"/>
  <c r="P207" i="2"/>
  <c r="Q207" i="2" s="1"/>
  <c r="P206" i="2"/>
  <c r="Q206" i="2" s="1"/>
  <c r="P205" i="2"/>
  <c r="Q205" i="2" s="1"/>
  <c r="P204" i="2"/>
  <c r="Q204" i="2" s="1"/>
  <c r="P203" i="2"/>
  <c r="Q203" i="2" s="1"/>
  <c r="P202" i="2"/>
  <c r="Q202" i="2" s="1"/>
  <c r="P201" i="2"/>
  <c r="Q201" i="2" s="1"/>
  <c r="P200" i="2"/>
  <c r="Q200" i="2" s="1"/>
  <c r="P199" i="2"/>
  <c r="Q199" i="2" s="1"/>
  <c r="P198" i="2"/>
  <c r="Q198" i="2" s="1"/>
  <c r="P197" i="2"/>
  <c r="Q197" i="2" s="1"/>
  <c r="P196" i="2"/>
  <c r="Q196" i="2" s="1"/>
  <c r="P195" i="2"/>
  <c r="Q195" i="2" s="1"/>
  <c r="P194" i="2"/>
  <c r="Q194" i="2" s="1"/>
  <c r="P193" i="2"/>
  <c r="Q193" i="2" s="1"/>
  <c r="P192" i="2"/>
  <c r="Q192" i="2" s="1"/>
  <c r="P191" i="2"/>
  <c r="Q191" i="2" s="1"/>
  <c r="P190" i="2"/>
  <c r="Q190" i="2" s="1"/>
  <c r="P189" i="2"/>
  <c r="Q189" i="2" s="1"/>
  <c r="P188" i="2"/>
  <c r="Q188" i="2" s="1"/>
  <c r="P187" i="2"/>
  <c r="Q187" i="2" s="1"/>
  <c r="P186" i="2"/>
  <c r="Q186" i="2" s="1"/>
  <c r="P185" i="2"/>
  <c r="Q185" i="2" s="1"/>
  <c r="P184" i="2"/>
  <c r="Q184" i="2" s="1"/>
  <c r="P183" i="2"/>
  <c r="Q183" i="2" s="1"/>
  <c r="P182" i="2"/>
  <c r="Q182" i="2" s="1"/>
  <c r="P181" i="2"/>
  <c r="Q181" i="2" s="1"/>
  <c r="P180" i="2"/>
  <c r="Q180" i="2" s="1"/>
  <c r="P179" i="2"/>
  <c r="Q179" i="2" s="1"/>
  <c r="P178" i="2"/>
  <c r="Q178" i="2" s="1"/>
  <c r="P177" i="2"/>
  <c r="Q177" i="2" s="1"/>
  <c r="P176" i="2"/>
  <c r="Q176" i="2" s="1"/>
  <c r="P175" i="2"/>
  <c r="Q175" i="2" s="1"/>
  <c r="P174" i="2"/>
  <c r="Q174" i="2" s="1"/>
  <c r="P173" i="2"/>
  <c r="Q173" i="2" s="1"/>
  <c r="P172" i="2"/>
  <c r="Q172" i="2" s="1"/>
  <c r="P171" i="2"/>
  <c r="Q171" i="2" s="1"/>
  <c r="P170" i="2"/>
  <c r="Q170" i="2" s="1"/>
  <c r="P169" i="2"/>
  <c r="Q169" i="2" s="1"/>
  <c r="P168" i="2"/>
  <c r="Q168" i="2" s="1"/>
  <c r="P167" i="2"/>
  <c r="Q167" i="2" s="1"/>
  <c r="P166" i="2"/>
  <c r="Q166" i="2" s="1"/>
  <c r="P165" i="2"/>
  <c r="Q165" i="2" s="1"/>
  <c r="P164" i="2"/>
  <c r="Q164" i="2" s="1"/>
  <c r="P163" i="2"/>
  <c r="Q163" i="2" s="1"/>
  <c r="P162" i="2"/>
  <c r="Q162" i="2" s="1"/>
  <c r="P161" i="2"/>
  <c r="Q161" i="2" s="1"/>
  <c r="P160" i="2"/>
  <c r="Q160" i="2" s="1"/>
  <c r="P159" i="2"/>
  <c r="Q159" i="2" s="1"/>
  <c r="P158" i="2"/>
  <c r="Q158" i="2" s="1"/>
  <c r="P157" i="2"/>
  <c r="Q157" i="2" s="1"/>
  <c r="P156" i="2"/>
  <c r="Q156" i="2" s="1"/>
  <c r="P155" i="2"/>
  <c r="Q155" i="2" s="1"/>
  <c r="P154" i="2"/>
  <c r="Q154" i="2" s="1"/>
  <c r="P153" i="2"/>
  <c r="Q153" i="2" s="1"/>
  <c r="P152" i="2"/>
  <c r="Q152" i="2" s="1"/>
  <c r="P151" i="2"/>
  <c r="Q151" i="2" s="1"/>
  <c r="P150" i="2"/>
  <c r="Q150" i="2" s="1"/>
  <c r="P149" i="2"/>
  <c r="Q149" i="2" s="1"/>
  <c r="P148" i="2"/>
  <c r="Q148" i="2" s="1"/>
  <c r="P147" i="2"/>
  <c r="Q147" i="2" s="1"/>
  <c r="P146" i="2"/>
  <c r="Q146" i="2" s="1"/>
  <c r="P145" i="2"/>
  <c r="Q145" i="2" s="1"/>
  <c r="P144" i="2"/>
  <c r="Q144" i="2" s="1"/>
  <c r="P143" i="2"/>
  <c r="Q143" i="2" s="1"/>
  <c r="P142" i="2"/>
  <c r="Q142" i="2" s="1"/>
  <c r="P141" i="2"/>
  <c r="Q141" i="2" s="1"/>
  <c r="P140" i="2"/>
  <c r="Q140" i="2" s="1"/>
  <c r="P139" i="2"/>
  <c r="Q139" i="2" s="1"/>
  <c r="P138" i="2"/>
  <c r="Q138" i="2" s="1"/>
  <c r="P137" i="2"/>
  <c r="Q137" i="2" s="1"/>
  <c r="P136" i="2"/>
  <c r="Q136" i="2" s="1"/>
  <c r="P135" i="2"/>
  <c r="Q135" i="2" s="1"/>
  <c r="P134" i="2"/>
  <c r="Q134" i="2" s="1"/>
  <c r="P133" i="2"/>
  <c r="Q133" i="2" s="1"/>
  <c r="P132" i="2"/>
  <c r="Q132" i="2" s="1"/>
  <c r="P131" i="2"/>
  <c r="Q131" i="2" s="1"/>
  <c r="P130" i="2"/>
  <c r="Q130" i="2" s="1"/>
  <c r="P129" i="2"/>
  <c r="Q129" i="2" s="1"/>
  <c r="P128" i="2"/>
  <c r="Q128" i="2" s="1"/>
  <c r="P127" i="2"/>
  <c r="Q127" i="2" s="1"/>
  <c r="P126" i="2"/>
  <c r="Q126" i="2" s="1"/>
  <c r="P125" i="2"/>
  <c r="Q125" i="2" s="1"/>
  <c r="P124" i="2"/>
  <c r="Q124" i="2" s="1"/>
  <c r="P123" i="2"/>
  <c r="Q123" i="2" s="1"/>
  <c r="P122" i="2"/>
  <c r="Q122" i="2" s="1"/>
  <c r="P121" i="2"/>
  <c r="Q121" i="2" s="1"/>
  <c r="P120" i="2"/>
  <c r="Q120" i="2" s="1"/>
  <c r="P119" i="2"/>
  <c r="Q119" i="2" s="1"/>
  <c r="P118" i="2"/>
  <c r="Q118" i="2" s="1"/>
  <c r="P117" i="2"/>
  <c r="Q117" i="2" s="1"/>
  <c r="P116" i="2"/>
  <c r="Q116" i="2" s="1"/>
  <c r="P115" i="2"/>
  <c r="Q115" i="2" s="1"/>
  <c r="P114" i="2"/>
  <c r="Q114" i="2" s="1"/>
  <c r="P113" i="2"/>
  <c r="Q113" i="2" s="1"/>
  <c r="P112" i="2"/>
  <c r="Q112" i="2" s="1"/>
  <c r="P111" i="2"/>
  <c r="Q111" i="2" s="1"/>
  <c r="P110" i="2"/>
  <c r="Q110" i="2" s="1"/>
  <c r="P109" i="2"/>
  <c r="Q109" i="2" s="1"/>
  <c r="P108" i="2"/>
  <c r="Q108" i="2" s="1"/>
  <c r="P107" i="2"/>
  <c r="Q107" i="2" s="1"/>
  <c r="P106" i="2"/>
  <c r="Q106" i="2" s="1"/>
  <c r="P105" i="2"/>
  <c r="Q105" i="2" s="1"/>
  <c r="P104" i="2"/>
  <c r="Q104" i="2" s="1"/>
  <c r="P103" i="2"/>
  <c r="Q103" i="2" s="1"/>
  <c r="P102" i="2"/>
  <c r="Q102" i="2" s="1"/>
  <c r="P101" i="2"/>
  <c r="Q101" i="2" s="1"/>
  <c r="P100" i="2"/>
  <c r="Q100" i="2" s="1"/>
  <c r="P99" i="2"/>
  <c r="Q99" i="2" s="1"/>
  <c r="P98" i="2"/>
  <c r="Q98" i="2" s="1"/>
  <c r="P97" i="2"/>
  <c r="Q97" i="2" s="1"/>
  <c r="P96" i="2"/>
  <c r="Q96" i="2" s="1"/>
  <c r="P95" i="2"/>
  <c r="Q95" i="2" s="1"/>
  <c r="P94" i="2"/>
  <c r="Q94" i="2" s="1"/>
  <c r="P93" i="2"/>
  <c r="Q93" i="2" s="1"/>
  <c r="P92" i="2"/>
  <c r="Q92" i="2" s="1"/>
  <c r="P91" i="2"/>
  <c r="Q91" i="2" s="1"/>
  <c r="P90" i="2"/>
  <c r="Q90" i="2" s="1"/>
  <c r="P89" i="2"/>
  <c r="Q89" i="2" s="1"/>
  <c r="P88" i="2"/>
  <c r="Q88" i="2" s="1"/>
  <c r="P87" i="2"/>
  <c r="Q87" i="2" s="1"/>
  <c r="P86" i="2"/>
  <c r="Q86" i="2" s="1"/>
  <c r="P85" i="2"/>
  <c r="Q85" i="2" s="1"/>
  <c r="P84" i="2"/>
  <c r="Q84" i="2" s="1"/>
  <c r="P83" i="2"/>
  <c r="Q83" i="2" s="1"/>
  <c r="P82" i="2"/>
  <c r="Q82" i="2" s="1"/>
  <c r="P81" i="2"/>
  <c r="Q81" i="2" s="1"/>
  <c r="P80" i="2"/>
  <c r="Q80" i="2" s="1"/>
  <c r="P79" i="2"/>
  <c r="Q79" i="2" s="1"/>
  <c r="P78" i="2"/>
  <c r="Q78" i="2" s="1"/>
  <c r="P77" i="2"/>
  <c r="Q77" i="2" s="1"/>
  <c r="P76" i="2"/>
  <c r="Q76" i="2" s="1"/>
  <c r="P75" i="2"/>
  <c r="Q75" i="2" s="1"/>
  <c r="P74" i="2"/>
  <c r="Q74" i="2" s="1"/>
  <c r="P73" i="2"/>
  <c r="Q73" i="2" s="1"/>
  <c r="P72" i="2"/>
  <c r="Q72" i="2" s="1"/>
  <c r="P71" i="2"/>
  <c r="Q71" i="2" s="1"/>
  <c r="P70" i="2"/>
  <c r="Q70" i="2" s="1"/>
  <c r="P69" i="2"/>
  <c r="Q69" i="2" s="1"/>
  <c r="P68" i="2"/>
  <c r="Q68" i="2" s="1"/>
  <c r="P67" i="2"/>
  <c r="Q67" i="2" s="1"/>
  <c r="P66" i="2"/>
  <c r="Q66" i="2" s="1"/>
  <c r="P65" i="2"/>
  <c r="Q65" i="2" s="1"/>
  <c r="P64" i="2"/>
  <c r="Q64" i="2" s="1"/>
  <c r="P63" i="2"/>
  <c r="Q63" i="2" s="1"/>
  <c r="P62" i="2"/>
  <c r="Q62" i="2" s="1"/>
  <c r="P61" i="2"/>
  <c r="Q61" i="2" s="1"/>
  <c r="P60" i="2"/>
  <c r="Q60" i="2" s="1"/>
  <c r="P59" i="2"/>
  <c r="Q59" i="2" s="1"/>
  <c r="P58" i="2"/>
  <c r="Q58" i="2" s="1"/>
  <c r="P57" i="2"/>
  <c r="Q57" i="2" s="1"/>
  <c r="P56" i="2"/>
  <c r="Q56" i="2" s="1"/>
  <c r="P55" i="2"/>
  <c r="Q55" i="2" s="1"/>
  <c r="P54" i="2"/>
  <c r="Q54" i="2" s="1"/>
  <c r="P53" i="2"/>
  <c r="Q53" i="2" s="1"/>
  <c r="P52" i="2"/>
  <c r="Q52" i="2" s="1"/>
  <c r="P51" i="2"/>
  <c r="Q51" i="2" s="1"/>
  <c r="P50" i="2"/>
  <c r="Q50" i="2" s="1"/>
  <c r="P49" i="2"/>
  <c r="Q49" i="2" s="1"/>
  <c r="P48" i="2"/>
  <c r="Q48" i="2" s="1"/>
  <c r="P47" i="2"/>
  <c r="Q47" i="2" s="1"/>
  <c r="P46" i="2"/>
  <c r="Q46" i="2" s="1"/>
  <c r="P45" i="2"/>
  <c r="Q45" i="2" s="1"/>
  <c r="P44" i="2"/>
  <c r="Q44" i="2" s="1"/>
  <c r="P43" i="2"/>
  <c r="Q43" i="2" s="1"/>
  <c r="P42" i="2"/>
  <c r="Q42" i="2" s="1"/>
  <c r="P41" i="2"/>
  <c r="Q41" i="2" s="1"/>
  <c r="P40" i="2"/>
  <c r="Q40" i="2" s="1"/>
  <c r="P39" i="2"/>
  <c r="Q39" i="2" s="1"/>
  <c r="P38" i="2"/>
  <c r="Q38" i="2" s="1"/>
  <c r="P37" i="2"/>
  <c r="Q37" i="2" s="1"/>
  <c r="P36" i="2"/>
  <c r="Q36" i="2" s="1"/>
  <c r="N36" i="2"/>
  <c r="Q35" i="2"/>
  <c r="P35" i="2"/>
  <c r="N35" i="2"/>
  <c r="P34" i="2"/>
  <c r="Q34" i="2" s="1"/>
  <c r="N34" i="2"/>
  <c r="P33" i="2"/>
  <c r="Q33" i="2" s="1"/>
  <c r="N33" i="2"/>
  <c r="Q32" i="2"/>
  <c r="P32" i="2"/>
  <c r="N32" i="2"/>
  <c r="P31" i="2"/>
  <c r="Q31" i="2" s="1"/>
  <c r="N31" i="2"/>
  <c r="P30" i="2"/>
  <c r="Q30" i="2" s="1"/>
  <c r="N30" i="2"/>
  <c r="Q29" i="2"/>
  <c r="P29" i="2"/>
  <c r="N29" i="2"/>
  <c r="P28" i="2"/>
  <c r="Q28" i="2" s="1"/>
  <c r="N28" i="2"/>
  <c r="Q27" i="2"/>
  <c r="P27" i="2"/>
  <c r="N27" i="2"/>
  <c r="P26" i="2"/>
  <c r="Q26" i="2" s="1"/>
  <c r="N26" i="2"/>
  <c r="P25" i="2"/>
  <c r="Q25" i="2" s="1"/>
  <c r="N25" i="2"/>
  <c r="Q24" i="2"/>
  <c r="P24" i="2"/>
  <c r="N24" i="2"/>
  <c r="P23" i="2"/>
  <c r="Q23" i="2" s="1"/>
  <c r="N23" i="2"/>
  <c r="P22" i="2"/>
  <c r="Q22" i="2" s="1"/>
  <c r="N22" i="2"/>
  <c r="Q21" i="2"/>
  <c r="P21" i="2"/>
  <c r="N21" i="2"/>
  <c r="P20" i="2"/>
  <c r="Q20" i="2" s="1"/>
  <c r="N20" i="2"/>
  <c r="Q19" i="2"/>
  <c r="P19" i="2"/>
  <c r="N19" i="2"/>
  <c r="P18" i="2"/>
  <c r="Q18" i="2" s="1"/>
  <c r="N18" i="2"/>
  <c r="P17" i="2"/>
  <c r="Q17" i="2" s="1"/>
  <c r="N17" i="2"/>
  <c r="Q16" i="2"/>
  <c r="P16" i="2"/>
  <c r="N16" i="2"/>
  <c r="P15" i="2"/>
  <c r="Q15" i="2" s="1"/>
  <c r="N15" i="2"/>
  <c r="P14" i="2"/>
  <c r="Q14" i="2" s="1"/>
  <c r="N14" i="2"/>
  <c r="Q13" i="2"/>
  <c r="P13" i="2"/>
  <c r="N13" i="2"/>
  <c r="P12" i="2"/>
  <c r="Q12" i="2" s="1"/>
  <c r="N12" i="2"/>
  <c r="Q11" i="2"/>
  <c r="P11" i="2"/>
  <c r="N11" i="2"/>
  <c r="P10" i="2"/>
  <c r="Q10" i="2" s="1"/>
  <c r="N10" i="2"/>
  <c r="P9" i="2"/>
  <c r="Q9" i="2" s="1"/>
  <c r="N9" i="2"/>
  <c r="Q8" i="2"/>
  <c r="P8" i="2"/>
  <c r="N8" i="2"/>
  <c r="P7" i="2"/>
  <c r="Q7" i="2" s="1"/>
  <c r="N7" i="2"/>
  <c r="P6" i="2"/>
  <c r="Q6" i="2" s="1"/>
  <c r="N6" i="2"/>
  <c r="Q348" i="3"/>
  <c r="Q347" i="3"/>
  <c r="Q345" i="3"/>
  <c r="P345" i="3"/>
  <c r="P344" i="3"/>
  <c r="Q344" i="3" s="1"/>
  <c r="P343" i="3"/>
  <c r="Q343" i="3" s="1"/>
  <c r="Q342" i="3"/>
  <c r="P342" i="3"/>
  <c r="Q341" i="3"/>
  <c r="P341" i="3"/>
  <c r="P340" i="3"/>
  <c r="Q340" i="3" s="1"/>
  <c r="P339" i="3"/>
  <c r="Q339" i="3" s="1"/>
  <c r="Q338" i="3"/>
  <c r="P338" i="3"/>
  <c r="Q337" i="3"/>
  <c r="P337" i="3"/>
  <c r="P336" i="3"/>
  <c r="Q336" i="3" s="1"/>
  <c r="P335" i="3"/>
  <c r="Q335" i="3" s="1"/>
  <c r="Q334" i="3"/>
  <c r="P334" i="3"/>
  <c r="Q333" i="3"/>
  <c r="P333" i="3"/>
  <c r="P332" i="3"/>
  <c r="Q332" i="3" s="1"/>
  <c r="P331" i="3"/>
  <c r="Q331" i="3" s="1"/>
  <c r="Q330" i="3"/>
  <c r="P330" i="3"/>
  <c r="Q329" i="3"/>
  <c r="P329" i="3"/>
  <c r="P328" i="3"/>
  <c r="Q328" i="3" s="1"/>
  <c r="P327" i="3"/>
  <c r="Q327" i="3" s="1"/>
  <c r="Q326" i="3"/>
  <c r="P326" i="3"/>
  <c r="Q325" i="3"/>
  <c r="P325" i="3"/>
  <c r="P324" i="3"/>
  <c r="Q324" i="3" s="1"/>
  <c r="P323" i="3"/>
  <c r="Q323" i="3" s="1"/>
  <c r="Q322" i="3"/>
  <c r="P322" i="3"/>
  <c r="Q321" i="3"/>
  <c r="P321" i="3"/>
  <c r="P320" i="3"/>
  <c r="Q320" i="3" s="1"/>
  <c r="P319" i="3"/>
  <c r="Q319" i="3" s="1"/>
  <c r="Q318" i="3"/>
  <c r="P318" i="3"/>
  <c r="Q317" i="3"/>
  <c r="P317" i="3"/>
  <c r="P316" i="3"/>
  <c r="Q316" i="3" s="1"/>
  <c r="P315" i="3"/>
  <c r="Q315" i="3" s="1"/>
  <c r="Q314" i="3"/>
  <c r="P314" i="3"/>
  <c r="Q313" i="3"/>
  <c r="P313" i="3"/>
  <c r="P312" i="3"/>
  <c r="Q312" i="3" s="1"/>
  <c r="P311" i="3"/>
  <c r="Q311" i="3" s="1"/>
  <c r="Q310" i="3"/>
  <c r="P310" i="3"/>
  <c r="Q309" i="3"/>
  <c r="P309" i="3"/>
  <c r="P308" i="3"/>
  <c r="Q308" i="3" s="1"/>
  <c r="P307" i="3"/>
  <c r="Q307" i="3" s="1"/>
  <c r="Q306" i="3"/>
  <c r="P306" i="3"/>
  <c r="Q305" i="3"/>
  <c r="P305" i="3"/>
  <c r="P304" i="3"/>
  <c r="Q304" i="3" s="1"/>
  <c r="P303" i="3"/>
  <c r="Q303" i="3" s="1"/>
  <c r="Q302" i="3"/>
  <c r="P302" i="3"/>
  <c r="Q301" i="3"/>
  <c r="P301" i="3"/>
  <c r="P300" i="3"/>
  <c r="Q300" i="3" s="1"/>
  <c r="P299" i="3"/>
  <c r="Q299" i="3" s="1"/>
  <c r="Q298" i="3"/>
  <c r="P298" i="3"/>
  <c r="Q297" i="3"/>
  <c r="P297" i="3"/>
  <c r="P296" i="3"/>
  <c r="Q296" i="3" s="1"/>
  <c r="P295" i="3"/>
  <c r="Q295" i="3" s="1"/>
  <c r="Q294" i="3"/>
  <c r="P294" i="3"/>
  <c r="Q293" i="3"/>
  <c r="P293" i="3"/>
  <c r="P292" i="3"/>
  <c r="Q292" i="3" s="1"/>
  <c r="P291" i="3"/>
  <c r="Q291" i="3" s="1"/>
  <c r="Q290" i="3"/>
  <c r="P290" i="3"/>
  <c r="Q289" i="3"/>
  <c r="P289" i="3"/>
  <c r="P288" i="3"/>
  <c r="Q288" i="3" s="1"/>
  <c r="P287" i="3"/>
  <c r="Q287" i="3" s="1"/>
  <c r="Q286" i="3"/>
  <c r="P286" i="3"/>
  <c r="Q285" i="3"/>
  <c r="P285" i="3"/>
  <c r="P284" i="3"/>
  <c r="Q284" i="3" s="1"/>
  <c r="P283" i="3"/>
  <c r="Q283" i="3" s="1"/>
  <c r="Q282" i="3"/>
  <c r="P282" i="3"/>
  <c r="Q281" i="3"/>
  <c r="P281" i="3"/>
  <c r="P280" i="3"/>
  <c r="Q280" i="3" s="1"/>
  <c r="P279" i="3"/>
  <c r="Q279" i="3" s="1"/>
  <c r="Q278" i="3"/>
  <c r="P278" i="3"/>
  <c r="Q277" i="3"/>
  <c r="P277" i="3"/>
  <c r="P276" i="3"/>
  <c r="Q276" i="3" s="1"/>
  <c r="P275" i="3"/>
  <c r="Q275" i="3" s="1"/>
  <c r="Q274" i="3"/>
  <c r="P274" i="3"/>
  <c r="Q273" i="3"/>
  <c r="P273" i="3"/>
  <c r="P272" i="3"/>
  <c r="Q272" i="3" s="1"/>
  <c r="P271" i="3"/>
  <c r="Q271" i="3" s="1"/>
  <c r="Q270" i="3"/>
  <c r="P270" i="3"/>
  <c r="Q269" i="3"/>
  <c r="P269" i="3"/>
  <c r="P268" i="3"/>
  <c r="Q268" i="3" s="1"/>
  <c r="P267" i="3"/>
  <c r="Q267" i="3" s="1"/>
  <c r="Q266" i="3"/>
  <c r="P266" i="3"/>
  <c r="Q265" i="3"/>
  <c r="P265" i="3"/>
  <c r="P264" i="3"/>
  <c r="Q264" i="3" s="1"/>
  <c r="P263" i="3"/>
  <c r="Q263" i="3" s="1"/>
  <c r="Q262" i="3"/>
  <c r="P262" i="3"/>
  <c r="Q261" i="3"/>
  <c r="P261" i="3"/>
  <c r="P260" i="3"/>
  <c r="Q260" i="3" s="1"/>
  <c r="P259" i="3"/>
  <c r="Q259" i="3" s="1"/>
  <c r="Q258" i="3"/>
  <c r="P258" i="3"/>
  <c r="Q257" i="3"/>
  <c r="P257" i="3"/>
  <c r="P256" i="3"/>
  <c r="Q256" i="3" s="1"/>
  <c r="P255" i="3"/>
  <c r="Q255" i="3" s="1"/>
  <c r="Q254" i="3"/>
  <c r="P254" i="3"/>
  <c r="Q253" i="3"/>
  <c r="P253" i="3"/>
  <c r="P252" i="3"/>
  <c r="Q252" i="3" s="1"/>
  <c r="P251" i="3"/>
  <c r="Q251" i="3" s="1"/>
  <c r="Q250" i="3"/>
  <c r="P250" i="3"/>
  <c r="Q249" i="3"/>
  <c r="P249" i="3"/>
  <c r="P248" i="3"/>
  <c r="Q248" i="3" s="1"/>
  <c r="P247" i="3"/>
  <c r="Q247" i="3" s="1"/>
  <c r="Q246" i="3"/>
  <c r="P246" i="3"/>
  <c r="Q245" i="3"/>
  <c r="P245" i="3"/>
  <c r="P244" i="3"/>
  <c r="Q244" i="3" s="1"/>
  <c r="P243" i="3"/>
  <c r="Q243" i="3" s="1"/>
  <c r="Q242" i="3"/>
  <c r="P242" i="3"/>
  <c r="Q241" i="3"/>
  <c r="P241" i="3"/>
  <c r="P240" i="3"/>
  <c r="Q240" i="3" s="1"/>
  <c r="P239" i="3"/>
  <c r="Q239" i="3" s="1"/>
  <c r="Q238" i="3"/>
  <c r="P238" i="3"/>
  <c r="Q237" i="3"/>
  <c r="P237" i="3"/>
  <c r="P236" i="3"/>
  <c r="Q236" i="3" s="1"/>
  <c r="P235" i="3"/>
  <c r="Q235" i="3" s="1"/>
  <c r="Q234" i="3"/>
  <c r="P234" i="3"/>
  <c r="Q233" i="3"/>
  <c r="P233" i="3"/>
  <c r="P232" i="3"/>
  <c r="Q232" i="3" s="1"/>
  <c r="P231" i="3"/>
  <c r="Q231" i="3" s="1"/>
  <c r="Q230" i="3"/>
  <c r="P230" i="3"/>
  <c r="Q229" i="3"/>
  <c r="P229" i="3"/>
  <c r="P228" i="3"/>
  <c r="Q228" i="3" s="1"/>
  <c r="P227" i="3"/>
  <c r="Q227" i="3" s="1"/>
  <c r="Q226" i="3"/>
  <c r="P226" i="3"/>
  <c r="Q225" i="3"/>
  <c r="P225" i="3"/>
  <c r="P224" i="3"/>
  <c r="Q224" i="3" s="1"/>
  <c r="P223" i="3"/>
  <c r="Q223" i="3" s="1"/>
  <c r="Q222" i="3"/>
  <c r="P222" i="3"/>
  <c r="Q221" i="3"/>
  <c r="P221" i="3"/>
  <c r="P220" i="3"/>
  <c r="Q220" i="3" s="1"/>
  <c r="P219" i="3"/>
  <c r="Q219" i="3" s="1"/>
  <c r="Q218" i="3"/>
  <c r="P218" i="3"/>
  <c r="Q217" i="3"/>
  <c r="P217" i="3"/>
  <c r="P216" i="3"/>
  <c r="Q216" i="3" s="1"/>
  <c r="P215" i="3"/>
  <c r="Q215" i="3" s="1"/>
  <c r="Q214" i="3"/>
  <c r="P214" i="3"/>
  <c r="Q213" i="3"/>
  <c r="P213" i="3"/>
  <c r="P212" i="3"/>
  <c r="Q212" i="3" s="1"/>
  <c r="P211" i="3"/>
  <c r="Q211" i="3" s="1"/>
  <c r="Q210" i="3"/>
  <c r="P210" i="3"/>
  <c r="Q209" i="3"/>
  <c r="P209" i="3"/>
  <c r="P208" i="3"/>
  <c r="Q208" i="3" s="1"/>
  <c r="P207" i="3"/>
  <c r="Q207" i="3" s="1"/>
  <c r="Q206" i="3"/>
  <c r="P206" i="3"/>
  <c r="Q205" i="3"/>
  <c r="P205" i="3"/>
  <c r="P204" i="3"/>
  <c r="Q204" i="3" s="1"/>
  <c r="P203" i="3"/>
  <c r="Q203" i="3" s="1"/>
  <c r="Q202" i="3"/>
  <c r="P202" i="3"/>
  <c r="Q201" i="3"/>
  <c r="P201" i="3"/>
  <c r="P200" i="3"/>
  <c r="Q200" i="3" s="1"/>
  <c r="P199" i="3"/>
  <c r="Q199" i="3" s="1"/>
  <c r="Q198" i="3"/>
  <c r="P198" i="3"/>
  <c r="Q197" i="3"/>
  <c r="P197" i="3"/>
  <c r="P196" i="3"/>
  <c r="Q196" i="3" s="1"/>
  <c r="P195" i="3"/>
  <c r="Q195" i="3" s="1"/>
  <c r="Q194" i="3"/>
  <c r="P194" i="3"/>
  <c r="Q193" i="3"/>
  <c r="P193" i="3"/>
  <c r="P192" i="3"/>
  <c r="Q192" i="3" s="1"/>
  <c r="P191" i="3"/>
  <c r="Q191" i="3" s="1"/>
  <c r="Q190" i="3"/>
  <c r="P190" i="3"/>
  <c r="Q189" i="3"/>
  <c r="P189" i="3"/>
  <c r="P188" i="3"/>
  <c r="Q188" i="3" s="1"/>
  <c r="P187" i="3"/>
  <c r="Q187" i="3" s="1"/>
  <c r="Q186" i="3"/>
  <c r="P186" i="3"/>
  <c r="Q185" i="3"/>
  <c r="P185" i="3"/>
  <c r="P184" i="3"/>
  <c r="Q184" i="3" s="1"/>
  <c r="P183" i="3"/>
  <c r="Q183" i="3" s="1"/>
  <c r="Q182" i="3"/>
  <c r="P182" i="3"/>
  <c r="Q181" i="3"/>
  <c r="P181" i="3"/>
  <c r="P180" i="3"/>
  <c r="Q180" i="3" s="1"/>
  <c r="P179" i="3"/>
  <c r="Q179" i="3" s="1"/>
  <c r="Q178" i="3"/>
  <c r="P178" i="3"/>
  <c r="Q177" i="3"/>
  <c r="P177" i="3"/>
  <c r="P176" i="3"/>
  <c r="Q176" i="3" s="1"/>
  <c r="P175" i="3"/>
  <c r="Q175" i="3" s="1"/>
  <c r="Q174" i="3"/>
  <c r="P174" i="3"/>
  <c r="Q173" i="3"/>
  <c r="P173" i="3"/>
  <c r="P172" i="3"/>
  <c r="Q172" i="3" s="1"/>
  <c r="P171" i="3"/>
  <c r="Q171" i="3" s="1"/>
  <c r="Q170" i="3"/>
  <c r="P170" i="3"/>
  <c r="Q169" i="3"/>
  <c r="P169" i="3"/>
  <c r="P168" i="3"/>
  <c r="Q168" i="3" s="1"/>
  <c r="P167" i="3"/>
  <c r="Q167" i="3" s="1"/>
  <c r="Q166" i="3"/>
  <c r="P166" i="3"/>
  <c r="Q165" i="3"/>
  <c r="P165" i="3"/>
  <c r="P164" i="3"/>
  <c r="Q164" i="3" s="1"/>
  <c r="P163" i="3"/>
  <c r="Q163" i="3" s="1"/>
  <c r="Q162" i="3"/>
  <c r="P162" i="3"/>
  <c r="Q161" i="3"/>
  <c r="P161" i="3"/>
  <c r="P160" i="3"/>
  <c r="Q160" i="3" s="1"/>
  <c r="P159" i="3"/>
  <c r="Q159" i="3" s="1"/>
  <c r="Q158" i="3"/>
  <c r="P158" i="3"/>
  <c r="Q157" i="3"/>
  <c r="P157" i="3"/>
  <c r="P156" i="3"/>
  <c r="Q156" i="3" s="1"/>
  <c r="P155" i="3"/>
  <c r="Q155" i="3" s="1"/>
  <c r="Q154" i="3"/>
  <c r="P154" i="3"/>
  <c r="Q153" i="3"/>
  <c r="P153" i="3"/>
  <c r="P152" i="3"/>
  <c r="Q152" i="3" s="1"/>
  <c r="P151" i="3"/>
  <c r="Q151" i="3" s="1"/>
  <c r="Q150" i="3"/>
  <c r="P150" i="3"/>
  <c r="Q149" i="3"/>
  <c r="P149" i="3"/>
  <c r="P148" i="3"/>
  <c r="Q148" i="3" s="1"/>
  <c r="P147" i="3"/>
  <c r="Q147" i="3" s="1"/>
  <c r="Q146" i="3"/>
  <c r="P146" i="3"/>
  <c r="Q145" i="3"/>
  <c r="P145" i="3"/>
  <c r="P144" i="3"/>
  <c r="Q144" i="3" s="1"/>
  <c r="P143" i="3"/>
  <c r="Q143" i="3" s="1"/>
  <c r="Q142" i="3"/>
  <c r="P142" i="3"/>
  <c r="Q141" i="3"/>
  <c r="P141" i="3"/>
  <c r="P140" i="3"/>
  <c r="Q140" i="3" s="1"/>
  <c r="P139" i="3"/>
  <c r="Q139" i="3" s="1"/>
  <c r="Q138" i="3"/>
  <c r="P138" i="3"/>
  <c r="Q137" i="3"/>
  <c r="P137" i="3"/>
  <c r="P136" i="3"/>
  <c r="Q136" i="3" s="1"/>
  <c r="P135" i="3"/>
  <c r="Q135" i="3" s="1"/>
  <c r="Q134" i="3"/>
  <c r="P134" i="3"/>
  <c r="Q133" i="3"/>
  <c r="P133" i="3"/>
  <c r="P132" i="3"/>
  <c r="Q132" i="3" s="1"/>
  <c r="P131" i="3"/>
  <c r="Q131" i="3" s="1"/>
  <c r="Q130" i="3"/>
  <c r="P130" i="3"/>
  <c r="Q129" i="3"/>
  <c r="P129" i="3"/>
  <c r="P128" i="3"/>
  <c r="Q128" i="3" s="1"/>
  <c r="P127" i="3"/>
  <c r="Q127" i="3" s="1"/>
  <c r="Q126" i="3"/>
  <c r="P126" i="3"/>
  <c r="Q125" i="3"/>
  <c r="P125" i="3"/>
  <c r="P124" i="3"/>
  <c r="Q124" i="3" s="1"/>
  <c r="P123" i="3"/>
  <c r="Q123" i="3" s="1"/>
  <c r="Q122" i="3"/>
  <c r="P122" i="3"/>
  <c r="Q121" i="3"/>
  <c r="P121" i="3"/>
  <c r="P120" i="3"/>
  <c r="Q120" i="3" s="1"/>
  <c r="P119" i="3"/>
  <c r="Q119" i="3" s="1"/>
  <c r="Q118" i="3"/>
  <c r="P118" i="3"/>
  <c r="Q117" i="3"/>
  <c r="P117" i="3"/>
  <c r="P116" i="3"/>
  <c r="Q116" i="3" s="1"/>
  <c r="P115" i="3"/>
  <c r="Q115" i="3" s="1"/>
  <c r="Q114" i="3"/>
  <c r="P114" i="3"/>
  <c r="Q113" i="3"/>
  <c r="P113" i="3"/>
  <c r="P112" i="3"/>
  <c r="Q112" i="3" s="1"/>
  <c r="P111" i="3"/>
  <c r="Q111" i="3" s="1"/>
  <c r="Q110" i="3"/>
  <c r="P110" i="3"/>
  <c r="Q109" i="3"/>
  <c r="P109" i="3"/>
  <c r="P108" i="3"/>
  <c r="Q108" i="3" s="1"/>
  <c r="P107" i="3"/>
  <c r="Q107" i="3" s="1"/>
  <c r="Q106" i="3"/>
  <c r="P106" i="3"/>
  <c r="P105" i="3"/>
  <c r="Q105" i="3" s="1"/>
  <c r="P104" i="3"/>
  <c r="Q104" i="3" s="1"/>
  <c r="P103" i="3"/>
  <c r="Q103" i="3" s="1"/>
  <c r="Q102" i="3"/>
  <c r="P102" i="3"/>
  <c r="Q101" i="3"/>
  <c r="P101" i="3"/>
  <c r="P100" i="3"/>
  <c r="Q100" i="3" s="1"/>
  <c r="P99" i="3"/>
  <c r="Q99" i="3" s="1"/>
  <c r="Q98" i="3"/>
  <c r="P98" i="3"/>
  <c r="Q97" i="3"/>
  <c r="P97" i="3"/>
  <c r="P96" i="3"/>
  <c r="Q96" i="3" s="1"/>
  <c r="P95" i="3"/>
  <c r="Q95" i="3" s="1"/>
  <c r="P94" i="3"/>
  <c r="Q94" i="3" s="1"/>
  <c r="Q93" i="3"/>
  <c r="P93" i="3"/>
  <c r="P92" i="3"/>
  <c r="Q92" i="3" s="1"/>
  <c r="P91" i="3"/>
  <c r="Q91" i="3" s="1"/>
  <c r="Q90" i="3"/>
  <c r="P90" i="3"/>
  <c r="P89" i="3"/>
  <c r="Q89" i="3" s="1"/>
  <c r="P88" i="3"/>
  <c r="Q88" i="3" s="1"/>
  <c r="P87" i="3"/>
  <c r="Q87" i="3" s="1"/>
  <c r="Q86" i="3"/>
  <c r="P86" i="3"/>
  <c r="Q85" i="3"/>
  <c r="P85" i="3"/>
  <c r="P84" i="3"/>
  <c r="Q84" i="3" s="1"/>
  <c r="P83" i="3"/>
  <c r="Q83" i="3" s="1"/>
  <c r="Q82" i="3"/>
  <c r="P82" i="3"/>
  <c r="Q81" i="3"/>
  <c r="P81" i="3"/>
  <c r="P80" i="3"/>
  <c r="Q80" i="3" s="1"/>
  <c r="P79" i="3"/>
  <c r="Q79" i="3" s="1"/>
  <c r="P78" i="3"/>
  <c r="Q78" i="3" s="1"/>
  <c r="Q77" i="3"/>
  <c r="P77" i="3"/>
  <c r="P76" i="3"/>
  <c r="Q76" i="3" s="1"/>
  <c r="P75" i="3"/>
  <c r="Q75" i="3" s="1"/>
  <c r="Q74" i="3"/>
  <c r="P74" i="3"/>
  <c r="P73" i="3"/>
  <c r="Q73" i="3" s="1"/>
  <c r="P72" i="3"/>
  <c r="Q72" i="3" s="1"/>
  <c r="P71" i="3"/>
  <c r="Q71" i="3" s="1"/>
  <c r="Q70" i="3"/>
  <c r="P70" i="3"/>
  <c r="Q69" i="3"/>
  <c r="P69" i="3"/>
  <c r="P68" i="3"/>
  <c r="Q68" i="3" s="1"/>
  <c r="P67" i="3"/>
  <c r="Q67" i="3" s="1"/>
  <c r="Q66" i="3"/>
  <c r="P66" i="3"/>
  <c r="Q65" i="3"/>
  <c r="P65" i="3"/>
  <c r="P64" i="3"/>
  <c r="Q64" i="3" s="1"/>
  <c r="P63" i="3"/>
  <c r="Q63" i="3" s="1"/>
  <c r="P62" i="3"/>
  <c r="Q62" i="3" s="1"/>
  <c r="Q61" i="3"/>
  <c r="P61" i="3"/>
  <c r="P60" i="3"/>
  <c r="Q60" i="3" s="1"/>
  <c r="P59" i="3"/>
  <c r="Q59" i="3" s="1"/>
  <c r="Q58" i="3"/>
  <c r="P58" i="3"/>
  <c r="P57" i="3"/>
  <c r="Q57" i="3" s="1"/>
  <c r="P56" i="3"/>
  <c r="Q56" i="3" s="1"/>
  <c r="P55" i="3"/>
  <c r="Q55" i="3" s="1"/>
  <c r="Q54" i="3"/>
  <c r="P54" i="3"/>
  <c r="Q53" i="3"/>
  <c r="P53" i="3"/>
  <c r="P52" i="3"/>
  <c r="Q52" i="3" s="1"/>
  <c r="P51" i="3"/>
  <c r="Q51" i="3" s="1"/>
  <c r="Q50" i="3"/>
  <c r="P50" i="3"/>
  <c r="Q49" i="3"/>
  <c r="P49" i="3"/>
  <c r="P48" i="3"/>
  <c r="Q48" i="3" s="1"/>
  <c r="P47" i="3"/>
  <c r="Q47" i="3" s="1"/>
  <c r="P46" i="3"/>
  <c r="Q46" i="3" s="1"/>
  <c r="P45" i="3"/>
  <c r="Q45" i="3" s="1"/>
  <c r="P44" i="3"/>
  <c r="Q44" i="3" s="1"/>
  <c r="P43" i="3"/>
  <c r="Q43" i="3" s="1"/>
  <c r="Q42" i="3"/>
  <c r="P42" i="3"/>
  <c r="P41" i="3"/>
  <c r="Q41" i="3" s="1"/>
  <c r="P40" i="3"/>
  <c r="Q40" i="3" s="1"/>
  <c r="P39" i="3"/>
  <c r="Q39" i="3" s="1"/>
  <c r="P38" i="3"/>
  <c r="Q38" i="3" s="1"/>
  <c r="Q37" i="3"/>
  <c r="P37" i="3"/>
  <c r="P36" i="3"/>
  <c r="Q36" i="3" s="1"/>
  <c r="N36" i="3"/>
  <c r="P35" i="3"/>
  <c r="Q35" i="3" s="1"/>
  <c r="N35" i="3"/>
  <c r="Q34" i="3"/>
  <c r="P34" i="3"/>
  <c r="N34" i="3"/>
  <c r="P33" i="3"/>
  <c r="Q33" i="3" s="1"/>
  <c r="N33" i="3"/>
  <c r="P32" i="3"/>
  <c r="Q32" i="3" s="1"/>
  <c r="N32" i="3"/>
  <c r="P31" i="3"/>
  <c r="Q31" i="3" s="1"/>
  <c r="N31" i="3"/>
  <c r="P30" i="3"/>
  <c r="Q30" i="3" s="1"/>
  <c r="N30" i="3"/>
  <c r="P29" i="3"/>
  <c r="Q29" i="3" s="1"/>
  <c r="N29" i="3"/>
  <c r="Q28" i="3"/>
  <c r="P28" i="3"/>
  <c r="N28" i="3"/>
  <c r="Q27" i="3"/>
  <c r="P27" i="3"/>
  <c r="N27" i="3"/>
  <c r="P26" i="3"/>
  <c r="Q26" i="3" s="1"/>
  <c r="N26" i="3"/>
  <c r="P25" i="3"/>
  <c r="Q25" i="3" s="1"/>
  <c r="N25" i="3"/>
  <c r="Q24" i="3"/>
  <c r="P24" i="3"/>
  <c r="N24" i="3"/>
  <c r="P23" i="3"/>
  <c r="Q23" i="3" s="1"/>
  <c r="N23" i="3"/>
  <c r="Q22" i="3"/>
  <c r="P22" i="3"/>
  <c r="N22" i="3"/>
  <c r="Q21" i="3"/>
  <c r="P21" i="3"/>
  <c r="N21" i="3"/>
  <c r="P20" i="3"/>
  <c r="Q20" i="3" s="1"/>
  <c r="N20" i="3"/>
  <c r="Q19" i="3"/>
  <c r="P19" i="3"/>
  <c r="N19" i="3"/>
  <c r="Q18" i="3"/>
  <c r="P18" i="3"/>
  <c r="N18" i="3"/>
  <c r="P17" i="3"/>
  <c r="Q17" i="3" s="1"/>
  <c r="N17" i="3"/>
  <c r="Q16" i="3"/>
  <c r="P16" i="3"/>
  <c r="N16" i="3"/>
  <c r="P15" i="3"/>
  <c r="Q15" i="3" s="1"/>
  <c r="N15" i="3"/>
  <c r="P14" i="3"/>
  <c r="Q14" i="3" s="1"/>
  <c r="N14" i="3"/>
  <c r="Q13" i="3"/>
  <c r="P13" i="3"/>
  <c r="N13" i="3"/>
  <c r="Q12" i="3"/>
  <c r="P12" i="3"/>
  <c r="N12" i="3"/>
  <c r="Q11" i="3"/>
  <c r="P11" i="3"/>
  <c r="N11" i="3"/>
  <c r="P10" i="3"/>
  <c r="Q10" i="3" s="1"/>
  <c r="N10" i="3"/>
  <c r="P9" i="3"/>
  <c r="Q9" i="3" s="1"/>
  <c r="N9" i="3"/>
  <c r="P8" i="3"/>
  <c r="Q8" i="3" s="1"/>
  <c r="N8" i="3"/>
  <c r="P7" i="3"/>
  <c r="Q7" i="3" s="1"/>
  <c r="N7" i="3"/>
  <c r="Q6" i="3"/>
  <c r="P6" i="3"/>
  <c r="N6" i="3"/>
  <c r="Q348" i="4"/>
  <c r="Q347" i="4"/>
  <c r="P345" i="4"/>
  <c r="Q345" i="4" s="1"/>
  <c r="P344" i="4"/>
  <c r="Q344" i="4" s="1"/>
  <c r="Q343" i="4"/>
  <c r="P343" i="4"/>
  <c r="P342" i="4"/>
  <c r="Q342" i="4" s="1"/>
  <c r="P341" i="4"/>
  <c r="Q341" i="4" s="1"/>
  <c r="P340" i="4"/>
  <c r="Q340" i="4" s="1"/>
  <c r="Q339" i="4"/>
  <c r="P339" i="4"/>
  <c r="Q338" i="4"/>
  <c r="P338" i="4"/>
  <c r="P337" i="4"/>
  <c r="Q337" i="4" s="1"/>
  <c r="P336" i="4"/>
  <c r="Q336" i="4" s="1"/>
  <c r="Q335" i="4"/>
  <c r="P335" i="4"/>
  <c r="P334" i="4"/>
  <c r="Q334" i="4" s="1"/>
  <c r="P333" i="4"/>
  <c r="Q333" i="4" s="1"/>
  <c r="P332" i="4"/>
  <c r="Q332" i="4" s="1"/>
  <c r="P331" i="4"/>
  <c r="Q331" i="4" s="1"/>
  <c r="P330" i="4"/>
  <c r="Q330" i="4" s="1"/>
  <c r="P329" i="4"/>
  <c r="Q329" i="4" s="1"/>
  <c r="P328" i="4"/>
  <c r="Q328" i="4" s="1"/>
  <c r="Q327" i="4"/>
  <c r="P327" i="4"/>
  <c r="P326" i="4"/>
  <c r="Q326" i="4" s="1"/>
  <c r="P325" i="4"/>
  <c r="Q325" i="4" s="1"/>
  <c r="P324" i="4"/>
  <c r="Q324" i="4" s="1"/>
  <c r="P323" i="4"/>
  <c r="Q323" i="4" s="1"/>
  <c r="Q322" i="4"/>
  <c r="P322" i="4"/>
  <c r="P321" i="4"/>
  <c r="Q321" i="4" s="1"/>
  <c r="P320" i="4"/>
  <c r="Q320" i="4" s="1"/>
  <c r="Q319" i="4"/>
  <c r="P319" i="4"/>
  <c r="P318" i="4"/>
  <c r="Q318" i="4" s="1"/>
  <c r="P317" i="4"/>
  <c r="Q317" i="4" s="1"/>
  <c r="P316" i="4"/>
  <c r="Q316" i="4" s="1"/>
  <c r="P315" i="4"/>
  <c r="Q315" i="4" s="1"/>
  <c r="Q314" i="4"/>
  <c r="P314" i="4"/>
  <c r="P313" i="4"/>
  <c r="Q313" i="4" s="1"/>
  <c r="P312" i="4"/>
  <c r="Q312" i="4" s="1"/>
  <c r="Q311" i="4"/>
  <c r="P311" i="4"/>
  <c r="P310" i="4"/>
  <c r="Q310" i="4" s="1"/>
  <c r="P309" i="4"/>
  <c r="Q309" i="4" s="1"/>
  <c r="P308" i="4"/>
  <c r="Q308" i="4" s="1"/>
  <c r="P307" i="4"/>
  <c r="Q307" i="4" s="1"/>
  <c r="Q306" i="4"/>
  <c r="P306" i="4"/>
  <c r="P305" i="4"/>
  <c r="Q305" i="4" s="1"/>
  <c r="P304" i="4"/>
  <c r="Q304" i="4" s="1"/>
  <c r="Q303" i="4"/>
  <c r="P303" i="4"/>
  <c r="P302" i="4"/>
  <c r="Q302" i="4" s="1"/>
  <c r="P301" i="4"/>
  <c r="Q301" i="4" s="1"/>
  <c r="P300" i="4"/>
  <c r="Q300" i="4" s="1"/>
  <c r="P299" i="4"/>
  <c r="Q299" i="4" s="1"/>
  <c r="P298" i="4"/>
  <c r="Q298" i="4" s="1"/>
  <c r="P297" i="4"/>
  <c r="Q297" i="4" s="1"/>
  <c r="P296" i="4"/>
  <c r="Q296" i="4" s="1"/>
  <c r="Q295" i="4"/>
  <c r="P295" i="4"/>
  <c r="P294" i="4"/>
  <c r="Q294" i="4" s="1"/>
  <c r="P293" i="4"/>
  <c r="Q293" i="4" s="1"/>
  <c r="P292" i="4"/>
  <c r="Q292" i="4" s="1"/>
  <c r="P291" i="4"/>
  <c r="Q291" i="4" s="1"/>
  <c r="Q290" i="4"/>
  <c r="P290" i="4"/>
  <c r="P289" i="4"/>
  <c r="Q289" i="4" s="1"/>
  <c r="P288" i="4"/>
  <c r="Q288" i="4" s="1"/>
  <c r="Q287" i="4"/>
  <c r="P287" i="4"/>
  <c r="P286" i="4"/>
  <c r="Q286" i="4" s="1"/>
  <c r="P285" i="4"/>
  <c r="Q285" i="4" s="1"/>
  <c r="P284" i="4"/>
  <c r="Q284" i="4" s="1"/>
  <c r="P283" i="4"/>
  <c r="Q283" i="4" s="1"/>
  <c r="Q282" i="4"/>
  <c r="P282" i="4"/>
  <c r="P281" i="4"/>
  <c r="Q281" i="4" s="1"/>
  <c r="P280" i="4"/>
  <c r="Q280" i="4" s="1"/>
  <c r="Q279" i="4"/>
  <c r="P279" i="4"/>
  <c r="P278" i="4"/>
  <c r="Q278" i="4" s="1"/>
  <c r="P277" i="4"/>
  <c r="Q277" i="4" s="1"/>
  <c r="P276" i="4"/>
  <c r="Q276" i="4" s="1"/>
  <c r="P275" i="4"/>
  <c r="Q275" i="4" s="1"/>
  <c r="Q274" i="4"/>
  <c r="P274" i="4"/>
  <c r="P273" i="4"/>
  <c r="Q273" i="4" s="1"/>
  <c r="P272" i="4"/>
  <c r="Q272" i="4" s="1"/>
  <c r="Q271" i="4"/>
  <c r="P271" i="4"/>
  <c r="P270" i="4"/>
  <c r="Q270" i="4" s="1"/>
  <c r="P269" i="4"/>
  <c r="Q269" i="4" s="1"/>
  <c r="P268" i="4"/>
  <c r="Q268" i="4" s="1"/>
  <c r="P267" i="4"/>
  <c r="Q267" i="4" s="1"/>
  <c r="P266" i="4"/>
  <c r="Q266" i="4" s="1"/>
  <c r="P265" i="4"/>
  <c r="Q265" i="4" s="1"/>
  <c r="P264" i="4"/>
  <c r="Q264" i="4" s="1"/>
  <c r="Q263" i="4"/>
  <c r="P263" i="4"/>
  <c r="P262" i="4"/>
  <c r="Q262" i="4" s="1"/>
  <c r="P261" i="4"/>
  <c r="Q261" i="4" s="1"/>
  <c r="P260" i="4"/>
  <c r="Q260" i="4" s="1"/>
  <c r="P259" i="4"/>
  <c r="Q259" i="4" s="1"/>
  <c r="Q258" i="4"/>
  <c r="P258" i="4"/>
  <c r="P257" i="4"/>
  <c r="Q257" i="4" s="1"/>
  <c r="P256" i="4"/>
  <c r="Q256" i="4" s="1"/>
  <c r="Q255" i="4"/>
  <c r="P255" i="4"/>
  <c r="P254" i="4"/>
  <c r="Q254" i="4" s="1"/>
  <c r="P253" i="4"/>
  <c r="Q253" i="4" s="1"/>
  <c r="P252" i="4"/>
  <c r="Q252" i="4" s="1"/>
  <c r="P251" i="4"/>
  <c r="Q251" i="4" s="1"/>
  <c r="Q250" i="4"/>
  <c r="P250" i="4"/>
  <c r="P249" i="4"/>
  <c r="Q249" i="4" s="1"/>
  <c r="P248" i="4"/>
  <c r="Q248" i="4" s="1"/>
  <c r="P247" i="4"/>
  <c r="Q247" i="4" s="1"/>
  <c r="P246" i="4"/>
  <c r="Q246" i="4" s="1"/>
  <c r="P245" i="4"/>
  <c r="Q245" i="4" s="1"/>
  <c r="P244" i="4"/>
  <c r="Q244" i="4" s="1"/>
  <c r="P243" i="4"/>
  <c r="Q243" i="4" s="1"/>
  <c r="Q242" i="4"/>
  <c r="P242" i="4"/>
  <c r="P241" i="4"/>
  <c r="Q241" i="4" s="1"/>
  <c r="P240" i="4"/>
  <c r="Q240" i="4" s="1"/>
  <c r="Q239" i="4"/>
  <c r="P239" i="4"/>
  <c r="P238" i="4"/>
  <c r="Q238" i="4" s="1"/>
  <c r="P237" i="4"/>
  <c r="Q237" i="4" s="1"/>
  <c r="P236" i="4"/>
  <c r="Q236" i="4" s="1"/>
  <c r="P235" i="4"/>
  <c r="Q235" i="4" s="1"/>
  <c r="P234" i="4"/>
  <c r="Q234" i="4" s="1"/>
  <c r="P233" i="4"/>
  <c r="Q233" i="4" s="1"/>
  <c r="P232" i="4"/>
  <c r="Q232" i="4" s="1"/>
  <c r="Q231" i="4"/>
  <c r="P231" i="4"/>
  <c r="P230" i="4"/>
  <c r="Q230" i="4" s="1"/>
  <c r="P229" i="4"/>
  <c r="Q229" i="4" s="1"/>
  <c r="P228" i="4"/>
  <c r="Q228" i="4" s="1"/>
  <c r="P227" i="4"/>
  <c r="Q227" i="4" s="1"/>
  <c r="Q226" i="4"/>
  <c r="P226" i="4"/>
  <c r="P225" i="4"/>
  <c r="Q225" i="4" s="1"/>
  <c r="P224" i="4"/>
  <c r="Q224" i="4" s="1"/>
  <c r="Q223" i="4"/>
  <c r="P223" i="4"/>
  <c r="P222" i="4"/>
  <c r="Q222" i="4" s="1"/>
  <c r="P221" i="4"/>
  <c r="Q221" i="4" s="1"/>
  <c r="P220" i="4"/>
  <c r="Q220" i="4" s="1"/>
  <c r="P219" i="4"/>
  <c r="Q219" i="4" s="1"/>
  <c r="Q218" i="4"/>
  <c r="P218" i="4"/>
  <c r="P217" i="4"/>
  <c r="Q217" i="4" s="1"/>
  <c r="P216" i="4"/>
  <c r="Q216" i="4" s="1"/>
  <c r="P215" i="4"/>
  <c r="Q215" i="4" s="1"/>
  <c r="P214" i="4"/>
  <c r="Q214" i="4" s="1"/>
  <c r="P213" i="4"/>
  <c r="Q213" i="4" s="1"/>
  <c r="P212" i="4"/>
  <c r="Q212" i="4" s="1"/>
  <c r="P211" i="4"/>
  <c r="Q211" i="4" s="1"/>
  <c r="Q210" i="4"/>
  <c r="P210" i="4"/>
  <c r="P209" i="4"/>
  <c r="Q209" i="4" s="1"/>
  <c r="P208" i="4"/>
  <c r="Q208" i="4" s="1"/>
  <c r="Q207" i="4"/>
  <c r="P207" i="4"/>
  <c r="P206" i="4"/>
  <c r="Q206" i="4" s="1"/>
  <c r="P205" i="4"/>
  <c r="Q205" i="4" s="1"/>
  <c r="P204" i="4"/>
  <c r="Q204" i="4" s="1"/>
  <c r="P203" i="4"/>
  <c r="Q203" i="4" s="1"/>
  <c r="P202" i="4"/>
  <c r="Q202" i="4" s="1"/>
  <c r="P201" i="4"/>
  <c r="Q201" i="4" s="1"/>
  <c r="P200" i="4"/>
  <c r="Q200" i="4" s="1"/>
  <c r="Q199" i="4"/>
  <c r="P199" i="4"/>
  <c r="P198" i="4"/>
  <c r="Q198" i="4" s="1"/>
  <c r="P197" i="4"/>
  <c r="Q197" i="4" s="1"/>
  <c r="P196" i="4"/>
  <c r="Q196" i="4" s="1"/>
  <c r="P195" i="4"/>
  <c r="Q195" i="4" s="1"/>
  <c r="Q194" i="4"/>
  <c r="P194" i="4"/>
  <c r="P193" i="4"/>
  <c r="Q193" i="4" s="1"/>
  <c r="P192" i="4"/>
  <c r="Q192" i="4" s="1"/>
  <c r="Q191" i="4"/>
  <c r="P191" i="4"/>
  <c r="P190" i="4"/>
  <c r="Q190" i="4" s="1"/>
  <c r="P189" i="4"/>
  <c r="Q189" i="4" s="1"/>
  <c r="P188" i="4"/>
  <c r="Q188" i="4" s="1"/>
  <c r="P187" i="4"/>
  <c r="Q187" i="4" s="1"/>
  <c r="Q186" i="4"/>
  <c r="P186" i="4"/>
  <c r="P185" i="4"/>
  <c r="Q185" i="4" s="1"/>
  <c r="P184" i="4"/>
  <c r="Q184" i="4" s="1"/>
  <c r="P183" i="4"/>
  <c r="Q183" i="4" s="1"/>
  <c r="P182" i="4"/>
  <c r="Q182" i="4" s="1"/>
  <c r="P181" i="4"/>
  <c r="Q181" i="4" s="1"/>
  <c r="P180" i="4"/>
  <c r="Q180" i="4" s="1"/>
  <c r="P179" i="4"/>
  <c r="Q179" i="4" s="1"/>
  <c r="Q178" i="4"/>
  <c r="P178" i="4"/>
  <c r="P177" i="4"/>
  <c r="Q177" i="4" s="1"/>
  <c r="P176" i="4"/>
  <c r="Q176" i="4" s="1"/>
  <c r="Q175" i="4"/>
  <c r="P175" i="4"/>
  <c r="P174" i="4"/>
  <c r="Q174" i="4" s="1"/>
  <c r="P173" i="4"/>
  <c r="Q173" i="4" s="1"/>
  <c r="P172" i="4"/>
  <c r="Q172" i="4" s="1"/>
  <c r="P171" i="4"/>
  <c r="Q171" i="4" s="1"/>
  <c r="P170" i="4"/>
  <c r="Q170" i="4" s="1"/>
  <c r="P169" i="4"/>
  <c r="Q169" i="4" s="1"/>
  <c r="P168" i="4"/>
  <c r="Q168" i="4" s="1"/>
  <c r="Q167" i="4"/>
  <c r="P167" i="4"/>
  <c r="P166" i="4"/>
  <c r="Q166" i="4" s="1"/>
  <c r="P165" i="4"/>
  <c r="Q165" i="4" s="1"/>
  <c r="P164" i="4"/>
  <c r="Q164" i="4" s="1"/>
  <c r="P163" i="4"/>
  <c r="Q163" i="4" s="1"/>
  <c r="Q162" i="4"/>
  <c r="P162" i="4"/>
  <c r="P161" i="4"/>
  <c r="Q161" i="4" s="1"/>
  <c r="P160" i="4"/>
  <c r="Q160" i="4" s="1"/>
  <c r="Q159" i="4"/>
  <c r="P159" i="4"/>
  <c r="P158" i="4"/>
  <c r="Q158" i="4" s="1"/>
  <c r="P157" i="4"/>
  <c r="Q157" i="4" s="1"/>
  <c r="P156" i="4"/>
  <c r="Q156" i="4" s="1"/>
  <c r="P155" i="4"/>
  <c r="Q155" i="4" s="1"/>
  <c r="Q154" i="4"/>
  <c r="P154" i="4"/>
  <c r="P153" i="4"/>
  <c r="Q153" i="4" s="1"/>
  <c r="P152" i="4"/>
  <c r="Q152" i="4" s="1"/>
  <c r="P151" i="4"/>
  <c r="Q151" i="4" s="1"/>
  <c r="P150" i="4"/>
  <c r="Q150" i="4" s="1"/>
  <c r="P149" i="4"/>
  <c r="Q149" i="4" s="1"/>
  <c r="P148" i="4"/>
  <c r="Q148" i="4" s="1"/>
  <c r="P147" i="4"/>
  <c r="Q147" i="4" s="1"/>
  <c r="Q146" i="4"/>
  <c r="P146" i="4"/>
  <c r="P145" i="4"/>
  <c r="Q145" i="4" s="1"/>
  <c r="P144" i="4"/>
  <c r="Q144" i="4" s="1"/>
  <c r="Q143" i="4"/>
  <c r="P143" i="4"/>
  <c r="P142" i="4"/>
  <c r="Q142" i="4" s="1"/>
  <c r="P141" i="4"/>
  <c r="Q141" i="4" s="1"/>
  <c r="P140" i="4"/>
  <c r="Q140" i="4" s="1"/>
  <c r="P139" i="4"/>
  <c r="Q139" i="4" s="1"/>
  <c r="P138" i="4"/>
  <c r="Q138" i="4" s="1"/>
  <c r="P137" i="4"/>
  <c r="Q137" i="4" s="1"/>
  <c r="P136" i="4"/>
  <c r="Q136" i="4" s="1"/>
  <c r="Q135" i="4"/>
  <c r="P135" i="4"/>
  <c r="P134" i="4"/>
  <c r="Q134" i="4" s="1"/>
  <c r="P133" i="4"/>
  <c r="Q133" i="4" s="1"/>
  <c r="P132" i="4"/>
  <c r="Q132" i="4" s="1"/>
  <c r="P131" i="4"/>
  <c r="Q131" i="4" s="1"/>
  <c r="Q130" i="4"/>
  <c r="P130" i="4"/>
  <c r="P129" i="4"/>
  <c r="Q129" i="4" s="1"/>
  <c r="P128" i="4"/>
  <c r="Q128" i="4" s="1"/>
  <c r="Q127" i="4"/>
  <c r="P127" i="4"/>
  <c r="P126" i="4"/>
  <c r="Q126" i="4" s="1"/>
  <c r="P125" i="4"/>
  <c r="Q125" i="4" s="1"/>
  <c r="P124" i="4"/>
  <c r="Q124" i="4" s="1"/>
  <c r="P123" i="4"/>
  <c r="Q123" i="4" s="1"/>
  <c r="Q122" i="4"/>
  <c r="P122" i="4"/>
  <c r="P121" i="4"/>
  <c r="Q121" i="4" s="1"/>
  <c r="P120" i="4"/>
  <c r="Q120" i="4" s="1"/>
  <c r="P119" i="4"/>
  <c r="Q119" i="4" s="1"/>
  <c r="P118" i="4"/>
  <c r="Q118" i="4" s="1"/>
  <c r="P117" i="4"/>
  <c r="Q117" i="4" s="1"/>
  <c r="P116" i="4"/>
  <c r="Q116" i="4" s="1"/>
  <c r="P115" i="4"/>
  <c r="Q115" i="4" s="1"/>
  <c r="Q114" i="4"/>
  <c r="P114" i="4"/>
  <c r="P113" i="4"/>
  <c r="Q113" i="4" s="1"/>
  <c r="P112" i="4"/>
  <c r="Q112" i="4" s="1"/>
  <c r="P111" i="4"/>
  <c r="Q111" i="4" s="1"/>
  <c r="P110" i="4"/>
  <c r="Q110" i="4" s="1"/>
  <c r="P109" i="4"/>
  <c r="Q109" i="4" s="1"/>
  <c r="P108" i="4"/>
  <c r="Q108" i="4" s="1"/>
  <c r="Q107" i="4"/>
  <c r="P107" i="4"/>
  <c r="P106" i="4"/>
  <c r="Q106" i="4" s="1"/>
  <c r="P105" i="4"/>
  <c r="Q105" i="4" s="1"/>
  <c r="P104" i="4"/>
  <c r="Q104" i="4" s="1"/>
  <c r="Q103" i="4"/>
  <c r="P103" i="4"/>
  <c r="Q102" i="4"/>
  <c r="P102" i="4"/>
  <c r="P101" i="4"/>
  <c r="Q101" i="4" s="1"/>
  <c r="P100" i="4"/>
  <c r="Q100" i="4" s="1"/>
  <c r="P99" i="4"/>
  <c r="Q99" i="4" s="1"/>
  <c r="Q98" i="4"/>
  <c r="P98" i="4"/>
  <c r="P97" i="4"/>
  <c r="Q97" i="4" s="1"/>
  <c r="P96" i="4"/>
  <c r="Q96" i="4" s="1"/>
  <c r="P95" i="4"/>
  <c r="Q95" i="4" s="1"/>
  <c r="P94" i="4"/>
  <c r="Q94" i="4" s="1"/>
  <c r="P93" i="4"/>
  <c r="Q93" i="4" s="1"/>
  <c r="P92" i="4"/>
  <c r="Q92" i="4" s="1"/>
  <c r="Q91" i="4"/>
  <c r="P91" i="4"/>
  <c r="P90" i="4"/>
  <c r="Q90" i="4" s="1"/>
  <c r="P89" i="4"/>
  <c r="Q89" i="4" s="1"/>
  <c r="P88" i="4"/>
  <c r="Q88" i="4" s="1"/>
  <c r="Q87" i="4"/>
  <c r="P87" i="4"/>
  <c r="Q86" i="4"/>
  <c r="P86" i="4"/>
  <c r="P85" i="4"/>
  <c r="Q85" i="4" s="1"/>
  <c r="P84" i="4"/>
  <c r="Q84" i="4" s="1"/>
  <c r="P83" i="4"/>
  <c r="Q83" i="4" s="1"/>
  <c r="Q82" i="4"/>
  <c r="P82" i="4"/>
  <c r="P81" i="4"/>
  <c r="Q81" i="4" s="1"/>
  <c r="P80" i="4"/>
  <c r="Q80" i="4" s="1"/>
  <c r="P79" i="4"/>
  <c r="Q79" i="4" s="1"/>
  <c r="P78" i="4"/>
  <c r="Q78" i="4" s="1"/>
  <c r="P77" i="4"/>
  <c r="Q77" i="4" s="1"/>
  <c r="P76" i="4"/>
  <c r="Q76" i="4" s="1"/>
  <c r="Q75" i="4"/>
  <c r="P75" i="4"/>
  <c r="P74" i="4"/>
  <c r="Q74" i="4" s="1"/>
  <c r="P73" i="4"/>
  <c r="Q73" i="4" s="1"/>
  <c r="P72" i="4"/>
  <c r="Q72" i="4" s="1"/>
  <c r="Q71" i="4"/>
  <c r="P71" i="4"/>
  <c r="Q70" i="4"/>
  <c r="P70" i="4"/>
  <c r="P69" i="4"/>
  <c r="Q69" i="4" s="1"/>
  <c r="P68" i="4"/>
  <c r="Q68" i="4" s="1"/>
  <c r="P67" i="4"/>
  <c r="Q67" i="4" s="1"/>
  <c r="Q66" i="4"/>
  <c r="P66" i="4"/>
  <c r="P65" i="4"/>
  <c r="Q65" i="4" s="1"/>
  <c r="P64" i="4"/>
  <c r="Q64" i="4" s="1"/>
  <c r="P63" i="4"/>
  <c r="Q63" i="4" s="1"/>
  <c r="P62" i="4"/>
  <c r="Q62" i="4" s="1"/>
  <c r="P61" i="4"/>
  <c r="Q61" i="4" s="1"/>
  <c r="P60" i="4"/>
  <c r="Q60" i="4" s="1"/>
  <c r="Q59" i="4"/>
  <c r="P59" i="4"/>
  <c r="P58" i="4"/>
  <c r="Q58" i="4" s="1"/>
  <c r="P57" i="4"/>
  <c r="Q57" i="4" s="1"/>
  <c r="P56" i="4"/>
  <c r="Q56" i="4" s="1"/>
  <c r="Q55" i="4"/>
  <c r="P55" i="4"/>
  <c r="Q54" i="4"/>
  <c r="P54" i="4"/>
  <c r="P53" i="4"/>
  <c r="Q53" i="4" s="1"/>
  <c r="P52" i="4"/>
  <c r="Q52" i="4" s="1"/>
  <c r="P51" i="4"/>
  <c r="Q51" i="4" s="1"/>
  <c r="Q50" i="4"/>
  <c r="P50" i="4"/>
  <c r="P49" i="4"/>
  <c r="Q49" i="4" s="1"/>
  <c r="P48" i="4"/>
  <c r="Q48" i="4" s="1"/>
  <c r="P47" i="4"/>
  <c r="Q47" i="4" s="1"/>
  <c r="P46" i="4"/>
  <c r="Q46" i="4" s="1"/>
  <c r="P45" i="4"/>
  <c r="Q45" i="4" s="1"/>
  <c r="P44" i="4"/>
  <c r="Q44" i="4" s="1"/>
  <c r="Q43" i="4"/>
  <c r="P43" i="4"/>
  <c r="P42" i="4"/>
  <c r="Q42" i="4" s="1"/>
  <c r="P41" i="4"/>
  <c r="Q41" i="4" s="1"/>
  <c r="P40" i="4"/>
  <c r="Q40" i="4" s="1"/>
  <c r="Q39" i="4"/>
  <c r="P39" i="4"/>
  <c r="Q38" i="4"/>
  <c r="P38" i="4"/>
  <c r="P37" i="4"/>
  <c r="Q37" i="4" s="1"/>
  <c r="P36" i="4"/>
  <c r="Q36" i="4" s="1"/>
  <c r="N36" i="4"/>
  <c r="Q35" i="4"/>
  <c r="P35" i="4"/>
  <c r="N35" i="4"/>
  <c r="Q34" i="4"/>
  <c r="P34" i="4"/>
  <c r="N34" i="4"/>
  <c r="Q33" i="4"/>
  <c r="P33" i="4"/>
  <c r="N33" i="4"/>
  <c r="Q32" i="4"/>
  <c r="P32" i="4"/>
  <c r="N32" i="4"/>
  <c r="P31" i="4"/>
  <c r="Q31" i="4" s="1"/>
  <c r="N31" i="4"/>
  <c r="Q30" i="4"/>
  <c r="P30" i="4"/>
  <c r="N30" i="4"/>
  <c r="P29" i="4"/>
  <c r="Q29" i="4" s="1"/>
  <c r="N29" i="4"/>
  <c r="P28" i="4"/>
  <c r="Q28" i="4" s="1"/>
  <c r="N28" i="4"/>
  <c r="P27" i="4"/>
  <c r="Q27" i="4" s="1"/>
  <c r="N27" i="4"/>
  <c r="Q26" i="4"/>
  <c r="P26" i="4"/>
  <c r="N26" i="4"/>
  <c r="Q25" i="4"/>
  <c r="P25" i="4"/>
  <c r="N25" i="4"/>
  <c r="Q24" i="4"/>
  <c r="P24" i="4"/>
  <c r="N24" i="4"/>
  <c r="P23" i="4"/>
  <c r="Q23" i="4" s="1"/>
  <c r="N23" i="4"/>
  <c r="Q22" i="4"/>
  <c r="P22" i="4"/>
  <c r="N22" i="4"/>
  <c r="P21" i="4"/>
  <c r="Q21" i="4" s="1"/>
  <c r="N21" i="4"/>
  <c r="P20" i="4"/>
  <c r="Q20" i="4" s="1"/>
  <c r="N20" i="4"/>
  <c r="P19" i="4"/>
  <c r="Q19" i="4" s="1"/>
  <c r="N19" i="4"/>
  <c r="P18" i="4"/>
  <c r="Q18" i="4" s="1"/>
  <c r="N18" i="4"/>
  <c r="Q17" i="4"/>
  <c r="P17" i="4"/>
  <c r="N17" i="4"/>
  <c r="Q16" i="4"/>
  <c r="P16" i="4"/>
  <c r="N16" i="4"/>
  <c r="P15" i="4"/>
  <c r="Q15" i="4" s="1"/>
  <c r="N15" i="4"/>
  <c r="Q14" i="4"/>
  <c r="P14" i="4"/>
  <c r="N14" i="4"/>
  <c r="P13" i="4"/>
  <c r="Q13" i="4" s="1"/>
  <c r="N13" i="4"/>
  <c r="P12" i="4"/>
  <c r="Q12" i="4" s="1"/>
  <c r="N12" i="4"/>
  <c r="P11" i="4"/>
  <c r="Q11" i="4" s="1"/>
  <c r="N11" i="4"/>
  <c r="P10" i="4"/>
  <c r="Q10" i="4" s="1"/>
  <c r="N10" i="4"/>
  <c r="P9" i="4"/>
  <c r="Q9" i="4" s="1"/>
  <c r="N9" i="4"/>
  <c r="Q8" i="4"/>
  <c r="P8" i="4"/>
  <c r="N8" i="4"/>
  <c r="P7" i="4"/>
  <c r="Q7" i="4" s="1"/>
  <c r="N7" i="4"/>
  <c r="P6" i="4"/>
  <c r="Q6" i="4" s="1"/>
  <c r="N6" i="4"/>
  <c r="Q348" i="5"/>
  <c r="Q347" i="5"/>
  <c r="P345" i="5"/>
  <c r="Q345" i="5" s="1"/>
  <c r="P344" i="5"/>
  <c r="Q344" i="5" s="1"/>
  <c r="P343" i="5"/>
  <c r="Q343" i="5" s="1"/>
  <c r="Q342" i="5"/>
  <c r="P342" i="5"/>
  <c r="Q341" i="5"/>
  <c r="P341" i="5"/>
  <c r="P340" i="5"/>
  <c r="Q340" i="5" s="1"/>
  <c r="P339" i="5"/>
  <c r="Q339" i="5" s="1"/>
  <c r="Q338" i="5"/>
  <c r="P338" i="5"/>
  <c r="Q337" i="5"/>
  <c r="P337" i="5"/>
  <c r="P336" i="5"/>
  <c r="Q336" i="5" s="1"/>
  <c r="P335" i="5"/>
  <c r="Q335" i="5" s="1"/>
  <c r="P334" i="5"/>
  <c r="Q334" i="5" s="1"/>
  <c r="Q333" i="5"/>
  <c r="P333" i="5"/>
  <c r="P332" i="5"/>
  <c r="Q332" i="5" s="1"/>
  <c r="P331" i="5"/>
  <c r="Q331" i="5" s="1"/>
  <c r="Q330" i="5"/>
  <c r="P330" i="5"/>
  <c r="P329" i="5"/>
  <c r="Q329" i="5" s="1"/>
  <c r="P328" i="5"/>
  <c r="Q328" i="5" s="1"/>
  <c r="P327" i="5"/>
  <c r="Q327" i="5" s="1"/>
  <c r="Q326" i="5"/>
  <c r="P326" i="5"/>
  <c r="Q325" i="5"/>
  <c r="P325" i="5"/>
  <c r="P324" i="5"/>
  <c r="Q324" i="5" s="1"/>
  <c r="P323" i="5"/>
  <c r="Q323" i="5" s="1"/>
  <c r="Q322" i="5"/>
  <c r="P322" i="5"/>
  <c r="Q321" i="5"/>
  <c r="P321" i="5"/>
  <c r="P320" i="5"/>
  <c r="Q320" i="5" s="1"/>
  <c r="P319" i="5"/>
  <c r="Q319" i="5" s="1"/>
  <c r="P318" i="5"/>
  <c r="Q318" i="5" s="1"/>
  <c r="Q317" i="5"/>
  <c r="P317" i="5"/>
  <c r="P316" i="5"/>
  <c r="Q316" i="5" s="1"/>
  <c r="P315" i="5"/>
  <c r="Q315" i="5" s="1"/>
  <c r="Q314" i="5"/>
  <c r="P314" i="5"/>
  <c r="P313" i="5"/>
  <c r="Q313" i="5" s="1"/>
  <c r="P312" i="5"/>
  <c r="Q312" i="5" s="1"/>
  <c r="P311" i="5"/>
  <c r="Q311" i="5" s="1"/>
  <c r="Q310" i="5"/>
  <c r="P310" i="5"/>
  <c r="Q309" i="5"/>
  <c r="P309" i="5"/>
  <c r="P308" i="5"/>
  <c r="Q308" i="5" s="1"/>
  <c r="P307" i="5"/>
  <c r="Q307" i="5" s="1"/>
  <c r="Q306" i="5"/>
  <c r="P306" i="5"/>
  <c r="Q305" i="5"/>
  <c r="P305" i="5"/>
  <c r="P304" i="5"/>
  <c r="Q304" i="5" s="1"/>
  <c r="P303" i="5"/>
  <c r="Q303" i="5" s="1"/>
  <c r="P302" i="5"/>
  <c r="Q302" i="5" s="1"/>
  <c r="Q301" i="5"/>
  <c r="P301" i="5"/>
  <c r="P300" i="5"/>
  <c r="Q300" i="5" s="1"/>
  <c r="P299" i="5"/>
  <c r="Q299" i="5" s="1"/>
  <c r="Q298" i="5"/>
  <c r="P298" i="5"/>
  <c r="P297" i="5"/>
  <c r="Q297" i="5" s="1"/>
  <c r="P296" i="5"/>
  <c r="Q296" i="5" s="1"/>
  <c r="P295" i="5"/>
  <c r="Q295" i="5" s="1"/>
  <c r="Q294" i="5"/>
  <c r="P294" i="5"/>
  <c r="Q293" i="5"/>
  <c r="P293" i="5"/>
  <c r="P292" i="5"/>
  <c r="Q292" i="5" s="1"/>
  <c r="P291" i="5"/>
  <c r="Q291" i="5" s="1"/>
  <c r="Q290" i="5"/>
  <c r="P290" i="5"/>
  <c r="Q289" i="5"/>
  <c r="P289" i="5"/>
  <c r="P288" i="5"/>
  <c r="Q288" i="5" s="1"/>
  <c r="P287" i="5"/>
  <c r="Q287" i="5" s="1"/>
  <c r="P286" i="5"/>
  <c r="Q286" i="5" s="1"/>
  <c r="Q285" i="5"/>
  <c r="P285" i="5"/>
  <c r="P284" i="5"/>
  <c r="Q284" i="5" s="1"/>
  <c r="P283" i="5"/>
  <c r="Q283" i="5" s="1"/>
  <c r="Q282" i="5"/>
  <c r="P282" i="5"/>
  <c r="P281" i="5"/>
  <c r="Q281" i="5" s="1"/>
  <c r="P280" i="5"/>
  <c r="Q280" i="5" s="1"/>
  <c r="P279" i="5"/>
  <c r="Q279" i="5" s="1"/>
  <c r="Q278" i="5"/>
  <c r="P278" i="5"/>
  <c r="Q277" i="5"/>
  <c r="P277" i="5"/>
  <c r="P276" i="5"/>
  <c r="Q276" i="5" s="1"/>
  <c r="P275" i="5"/>
  <c r="Q275" i="5" s="1"/>
  <c r="Q274" i="5"/>
  <c r="P274" i="5"/>
  <c r="Q273" i="5"/>
  <c r="P273" i="5"/>
  <c r="P272" i="5"/>
  <c r="Q272" i="5" s="1"/>
  <c r="P271" i="5"/>
  <c r="Q271" i="5" s="1"/>
  <c r="P270" i="5"/>
  <c r="Q270" i="5" s="1"/>
  <c r="Q269" i="5"/>
  <c r="P269" i="5"/>
  <c r="P268" i="5"/>
  <c r="Q268" i="5" s="1"/>
  <c r="P267" i="5"/>
  <c r="Q267" i="5" s="1"/>
  <c r="Q266" i="5"/>
  <c r="P266" i="5"/>
  <c r="P265" i="5"/>
  <c r="Q265" i="5" s="1"/>
  <c r="P264" i="5"/>
  <c r="Q264" i="5" s="1"/>
  <c r="P263" i="5"/>
  <c r="Q263" i="5" s="1"/>
  <c r="Q262" i="5"/>
  <c r="P262" i="5"/>
  <c r="P261" i="5"/>
  <c r="Q261" i="5" s="1"/>
  <c r="P260" i="5"/>
  <c r="Q260" i="5" s="1"/>
  <c r="P259" i="5"/>
  <c r="Q259" i="5" s="1"/>
  <c r="Q258" i="5"/>
  <c r="P258" i="5"/>
  <c r="Q257" i="5"/>
  <c r="P257" i="5"/>
  <c r="P256" i="5"/>
  <c r="Q256" i="5" s="1"/>
  <c r="P255" i="5"/>
  <c r="Q255" i="5" s="1"/>
  <c r="P254" i="5"/>
  <c r="Q254" i="5" s="1"/>
  <c r="Q253" i="5"/>
  <c r="P253" i="5"/>
  <c r="P252" i="5"/>
  <c r="Q252" i="5" s="1"/>
  <c r="P251" i="5"/>
  <c r="Q251" i="5" s="1"/>
  <c r="P250" i="5"/>
  <c r="Q250" i="5" s="1"/>
  <c r="P249" i="5"/>
  <c r="Q249" i="5" s="1"/>
  <c r="P248" i="5"/>
  <c r="Q248" i="5" s="1"/>
  <c r="P247" i="5"/>
  <c r="Q247" i="5" s="1"/>
  <c r="Q246" i="5"/>
  <c r="P246" i="5"/>
  <c r="P245" i="5"/>
  <c r="Q245" i="5" s="1"/>
  <c r="P244" i="5"/>
  <c r="Q244" i="5" s="1"/>
  <c r="P243" i="5"/>
  <c r="Q243" i="5" s="1"/>
  <c r="Q242" i="5"/>
  <c r="P242" i="5"/>
  <c r="Q241" i="5"/>
  <c r="P241" i="5"/>
  <c r="P240" i="5"/>
  <c r="Q240" i="5" s="1"/>
  <c r="P239" i="5"/>
  <c r="Q239" i="5" s="1"/>
  <c r="P238" i="5"/>
  <c r="Q238" i="5" s="1"/>
  <c r="P237" i="5"/>
  <c r="Q237" i="5" s="1"/>
  <c r="P236" i="5"/>
  <c r="Q236" i="5" s="1"/>
  <c r="P235" i="5"/>
  <c r="Q235" i="5" s="1"/>
  <c r="P234" i="5"/>
  <c r="Q234" i="5" s="1"/>
  <c r="P233" i="5"/>
  <c r="Q233" i="5" s="1"/>
  <c r="P232" i="5"/>
  <c r="Q232" i="5" s="1"/>
  <c r="P231" i="5"/>
  <c r="Q231" i="5" s="1"/>
  <c r="Q230" i="5"/>
  <c r="P230" i="5"/>
  <c r="P229" i="5"/>
  <c r="Q229" i="5" s="1"/>
  <c r="P228" i="5"/>
  <c r="Q228" i="5" s="1"/>
  <c r="P227" i="5"/>
  <c r="Q227" i="5" s="1"/>
  <c r="P226" i="5"/>
  <c r="Q226" i="5" s="1"/>
  <c r="Q225" i="5"/>
  <c r="P225" i="5"/>
  <c r="P224" i="5"/>
  <c r="Q224" i="5" s="1"/>
  <c r="P223" i="5"/>
  <c r="Q223" i="5" s="1"/>
  <c r="P222" i="5"/>
  <c r="Q222" i="5" s="1"/>
  <c r="P221" i="5"/>
  <c r="Q221" i="5" s="1"/>
  <c r="P220" i="5"/>
  <c r="Q220" i="5" s="1"/>
  <c r="P219" i="5"/>
  <c r="Q219" i="5" s="1"/>
  <c r="P218" i="5"/>
  <c r="Q218" i="5" s="1"/>
  <c r="P217" i="5"/>
  <c r="Q217" i="5" s="1"/>
  <c r="P216" i="5"/>
  <c r="Q216" i="5" s="1"/>
  <c r="P215" i="5"/>
  <c r="Q215" i="5" s="1"/>
  <c r="Q214" i="5"/>
  <c r="P214" i="5"/>
  <c r="P213" i="5"/>
  <c r="Q213" i="5" s="1"/>
  <c r="P212" i="5"/>
  <c r="Q212" i="5" s="1"/>
  <c r="P211" i="5"/>
  <c r="Q211" i="5" s="1"/>
  <c r="P210" i="5"/>
  <c r="Q210" i="5" s="1"/>
  <c r="Q209" i="5"/>
  <c r="P209" i="5"/>
  <c r="P208" i="5"/>
  <c r="Q208" i="5" s="1"/>
  <c r="P207" i="5"/>
  <c r="Q207" i="5" s="1"/>
  <c r="P206" i="5"/>
  <c r="Q206" i="5" s="1"/>
  <c r="P205" i="5"/>
  <c r="Q205" i="5" s="1"/>
  <c r="P204" i="5"/>
  <c r="Q204" i="5" s="1"/>
  <c r="P203" i="5"/>
  <c r="Q203" i="5" s="1"/>
  <c r="P202" i="5"/>
  <c r="Q202" i="5" s="1"/>
  <c r="P201" i="5"/>
  <c r="Q201" i="5" s="1"/>
  <c r="P200" i="5"/>
  <c r="Q200" i="5" s="1"/>
  <c r="P199" i="5"/>
  <c r="Q199" i="5" s="1"/>
  <c r="Q198" i="5"/>
  <c r="P198" i="5"/>
  <c r="P197" i="5"/>
  <c r="Q197" i="5" s="1"/>
  <c r="P196" i="5"/>
  <c r="Q196" i="5" s="1"/>
  <c r="P195" i="5"/>
  <c r="Q195" i="5" s="1"/>
  <c r="P194" i="5"/>
  <c r="Q194" i="5" s="1"/>
  <c r="Q193" i="5"/>
  <c r="P193" i="5"/>
  <c r="P192" i="5"/>
  <c r="Q192" i="5" s="1"/>
  <c r="P191" i="5"/>
  <c r="Q191" i="5" s="1"/>
  <c r="P190" i="5"/>
  <c r="Q190" i="5" s="1"/>
  <c r="P189" i="5"/>
  <c r="Q189" i="5" s="1"/>
  <c r="P188" i="5"/>
  <c r="Q188" i="5" s="1"/>
  <c r="P187" i="5"/>
  <c r="Q187" i="5" s="1"/>
  <c r="P186" i="5"/>
  <c r="Q186" i="5" s="1"/>
  <c r="P185" i="5"/>
  <c r="Q185" i="5" s="1"/>
  <c r="P184" i="5"/>
  <c r="Q184" i="5" s="1"/>
  <c r="P183" i="5"/>
  <c r="Q183" i="5" s="1"/>
  <c r="Q182" i="5"/>
  <c r="P182" i="5"/>
  <c r="P181" i="5"/>
  <c r="Q181" i="5" s="1"/>
  <c r="P180" i="5"/>
  <c r="Q180" i="5" s="1"/>
  <c r="P179" i="5"/>
  <c r="Q179" i="5" s="1"/>
  <c r="P178" i="5"/>
  <c r="Q178" i="5" s="1"/>
  <c r="Q177" i="5"/>
  <c r="P177" i="5"/>
  <c r="P176" i="5"/>
  <c r="Q176" i="5" s="1"/>
  <c r="P175" i="5"/>
  <c r="Q175" i="5" s="1"/>
  <c r="P174" i="5"/>
  <c r="Q174" i="5" s="1"/>
  <c r="P173" i="5"/>
  <c r="Q173" i="5" s="1"/>
  <c r="P172" i="5"/>
  <c r="Q172" i="5" s="1"/>
  <c r="P171" i="5"/>
  <c r="Q171" i="5" s="1"/>
  <c r="P170" i="5"/>
  <c r="Q170" i="5" s="1"/>
  <c r="P169" i="5"/>
  <c r="Q169" i="5" s="1"/>
  <c r="P168" i="5"/>
  <c r="Q168" i="5" s="1"/>
  <c r="P167" i="5"/>
  <c r="Q167" i="5" s="1"/>
  <c r="Q166" i="5"/>
  <c r="P166" i="5"/>
  <c r="P165" i="5"/>
  <c r="Q165" i="5" s="1"/>
  <c r="P164" i="5"/>
  <c r="Q164" i="5" s="1"/>
  <c r="P163" i="5"/>
  <c r="Q163" i="5" s="1"/>
  <c r="P162" i="5"/>
  <c r="Q162" i="5" s="1"/>
  <c r="Q161" i="5"/>
  <c r="P161" i="5"/>
  <c r="P160" i="5"/>
  <c r="Q160" i="5" s="1"/>
  <c r="P159" i="5"/>
  <c r="Q159" i="5" s="1"/>
  <c r="P158" i="5"/>
  <c r="Q158" i="5" s="1"/>
  <c r="P157" i="5"/>
  <c r="Q157" i="5" s="1"/>
  <c r="P156" i="5"/>
  <c r="Q156" i="5" s="1"/>
  <c r="P155" i="5"/>
  <c r="Q155" i="5" s="1"/>
  <c r="P154" i="5"/>
  <c r="Q154" i="5" s="1"/>
  <c r="P153" i="5"/>
  <c r="Q153" i="5" s="1"/>
  <c r="P152" i="5"/>
  <c r="Q152" i="5" s="1"/>
  <c r="P151" i="5"/>
  <c r="Q151" i="5" s="1"/>
  <c r="Q150" i="5"/>
  <c r="P150" i="5"/>
  <c r="P149" i="5"/>
  <c r="Q149" i="5" s="1"/>
  <c r="P148" i="5"/>
  <c r="Q148" i="5" s="1"/>
  <c r="P147" i="5"/>
  <c r="Q147" i="5" s="1"/>
  <c r="P146" i="5"/>
  <c r="Q146" i="5" s="1"/>
  <c r="Q145" i="5"/>
  <c r="P145" i="5"/>
  <c r="P144" i="5"/>
  <c r="Q144" i="5" s="1"/>
  <c r="P143" i="5"/>
  <c r="Q143" i="5" s="1"/>
  <c r="P142" i="5"/>
  <c r="Q142" i="5" s="1"/>
  <c r="P141" i="5"/>
  <c r="Q141" i="5" s="1"/>
  <c r="P140" i="5"/>
  <c r="Q140" i="5" s="1"/>
  <c r="P139" i="5"/>
  <c r="Q139" i="5" s="1"/>
  <c r="P138" i="5"/>
  <c r="Q138" i="5" s="1"/>
  <c r="P137" i="5"/>
  <c r="Q137" i="5" s="1"/>
  <c r="P136" i="5"/>
  <c r="Q136" i="5" s="1"/>
  <c r="P135" i="5"/>
  <c r="Q135" i="5" s="1"/>
  <c r="Q134" i="5"/>
  <c r="P134" i="5"/>
  <c r="P133" i="5"/>
  <c r="Q133" i="5" s="1"/>
  <c r="P132" i="5"/>
  <c r="Q132" i="5" s="1"/>
  <c r="P131" i="5"/>
  <c r="Q131" i="5" s="1"/>
  <c r="P130" i="5"/>
  <c r="Q130" i="5" s="1"/>
  <c r="Q129" i="5"/>
  <c r="P129" i="5"/>
  <c r="P128" i="5"/>
  <c r="Q128" i="5" s="1"/>
  <c r="P127" i="5"/>
  <c r="Q127" i="5" s="1"/>
  <c r="P126" i="5"/>
  <c r="Q126" i="5" s="1"/>
  <c r="P125" i="5"/>
  <c r="Q125" i="5" s="1"/>
  <c r="P124" i="5"/>
  <c r="Q124" i="5" s="1"/>
  <c r="P123" i="5"/>
  <c r="Q123" i="5" s="1"/>
  <c r="P122" i="5"/>
  <c r="Q122" i="5" s="1"/>
  <c r="P121" i="5"/>
  <c r="Q121" i="5" s="1"/>
  <c r="P120" i="5"/>
  <c r="Q120" i="5" s="1"/>
  <c r="P119" i="5"/>
  <c r="Q119" i="5" s="1"/>
  <c r="Q118" i="5"/>
  <c r="P118" i="5"/>
  <c r="P117" i="5"/>
  <c r="Q117" i="5" s="1"/>
  <c r="P116" i="5"/>
  <c r="Q116" i="5" s="1"/>
  <c r="P115" i="5"/>
  <c r="Q115" i="5" s="1"/>
  <c r="P114" i="5"/>
  <c r="Q114" i="5" s="1"/>
  <c r="Q113" i="5"/>
  <c r="P113" i="5"/>
  <c r="P112" i="5"/>
  <c r="Q112" i="5" s="1"/>
  <c r="P111" i="5"/>
  <c r="Q111" i="5" s="1"/>
  <c r="P110" i="5"/>
  <c r="Q110" i="5" s="1"/>
  <c r="P109" i="5"/>
  <c r="Q109" i="5" s="1"/>
  <c r="P108" i="5"/>
  <c r="Q108" i="5" s="1"/>
  <c r="P107" i="5"/>
  <c r="Q107" i="5" s="1"/>
  <c r="P106" i="5"/>
  <c r="Q106" i="5" s="1"/>
  <c r="P105" i="5"/>
  <c r="Q105" i="5" s="1"/>
  <c r="P104" i="5"/>
  <c r="Q104" i="5" s="1"/>
  <c r="P103" i="5"/>
  <c r="Q103" i="5" s="1"/>
  <c r="Q102" i="5"/>
  <c r="P102" i="5"/>
  <c r="P101" i="5"/>
  <c r="Q101" i="5" s="1"/>
  <c r="P100" i="5"/>
  <c r="Q100" i="5" s="1"/>
  <c r="P99" i="5"/>
  <c r="Q99" i="5" s="1"/>
  <c r="P98" i="5"/>
  <c r="Q98" i="5" s="1"/>
  <c r="Q97" i="5"/>
  <c r="P97" i="5"/>
  <c r="P96" i="5"/>
  <c r="Q96" i="5" s="1"/>
  <c r="P95" i="5"/>
  <c r="Q95" i="5" s="1"/>
  <c r="P94" i="5"/>
  <c r="Q94" i="5" s="1"/>
  <c r="P93" i="5"/>
  <c r="Q93" i="5" s="1"/>
  <c r="P92" i="5"/>
  <c r="Q92" i="5" s="1"/>
  <c r="P91" i="5"/>
  <c r="Q91" i="5" s="1"/>
  <c r="P90" i="5"/>
  <c r="Q90" i="5" s="1"/>
  <c r="P89" i="5"/>
  <c r="Q89" i="5" s="1"/>
  <c r="P88" i="5"/>
  <c r="Q88" i="5" s="1"/>
  <c r="P87" i="5"/>
  <c r="Q87" i="5" s="1"/>
  <c r="Q86" i="5"/>
  <c r="P86" i="5"/>
  <c r="P85" i="5"/>
  <c r="Q85" i="5" s="1"/>
  <c r="P84" i="5"/>
  <c r="Q84" i="5" s="1"/>
  <c r="P83" i="5"/>
  <c r="Q83" i="5" s="1"/>
  <c r="P82" i="5"/>
  <c r="Q82" i="5" s="1"/>
  <c r="P81" i="5"/>
  <c r="Q81" i="5" s="1"/>
  <c r="P80" i="5"/>
  <c r="Q80" i="5" s="1"/>
  <c r="P79" i="5"/>
  <c r="Q79" i="5" s="1"/>
  <c r="P78" i="5"/>
  <c r="Q78" i="5" s="1"/>
  <c r="P77" i="5"/>
  <c r="Q77" i="5" s="1"/>
  <c r="P76" i="5"/>
  <c r="Q76" i="5" s="1"/>
  <c r="P75" i="5"/>
  <c r="Q75" i="5" s="1"/>
  <c r="P74" i="5"/>
  <c r="Q74" i="5" s="1"/>
  <c r="P73" i="5"/>
  <c r="Q73" i="5" s="1"/>
  <c r="P72" i="5"/>
  <c r="Q72" i="5" s="1"/>
  <c r="P71" i="5"/>
  <c r="Q71" i="5" s="1"/>
  <c r="P70" i="5"/>
  <c r="Q70" i="5" s="1"/>
  <c r="P69" i="5"/>
  <c r="Q69" i="5" s="1"/>
  <c r="P68" i="5"/>
  <c r="Q68" i="5" s="1"/>
  <c r="P67" i="5"/>
  <c r="Q67" i="5" s="1"/>
  <c r="P66" i="5"/>
  <c r="Q66" i="5" s="1"/>
  <c r="P65" i="5"/>
  <c r="Q65" i="5" s="1"/>
  <c r="P64" i="5"/>
  <c r="Q64" i="5" s="1"/>
  <c r="P63" i="5"/>
  <c r="Q63" i="5" s="1"/>
  <c r="P62" i="5"/>
  <c r="Q62" i="5" s="1"/>
  <c r="P61" i="5"/>
  <c r="Q61" i="5" s="1"/>
  <c r="P60" i="5"/>
  <c r="Q60" i="5" s="1"/>
  <c r="P59" i="5"/>
  <c r="Q59" i="5" s="1"/>
  <c r="P58" i="5"/>
  <c r="Q58" i="5" s="1"/>
  <c r="P57" i="5"/>
  <c r="Q57" i="5" s="1"/>
  <c r="P56" i="5"/>
  <c r="Q56" i="5" s="1"/>
  <c r="P55" i="5"/>
  <c r="Q55" i="5" s="1"/>
  <c r="P54" i="5"/>
  <c r="Q54" i="5" s="1"/>
  <c r="P53" i="5"/>
  <c r="Q53" i="5" s="1"/>
  <c r="P52" i="5"/>
  <c r="Q52" i="5" s="1"/>
  <c r="P51" i="5"/>
  <c r="Q51" i="5" s="1"/>
  <c r="P50" i="5"/>
  <c r="Q50" i="5" s="1"/>
  <c r="P49" i="5"/>
  <c r="Q49" i="5" s="1"/>
  <c r="P48" i="5"/>
  <c r="Q48" i="5" s="1"/>
  <c r="P47" i="5"/>
  <c r="Q47" i="5" s="1"/>
  <c r="P46" i="5"/>
  <c r="Q46" i="5" s="1"/>
  <c r="P45" i="5"/>
  <c r="Q45" i="5" s="1"/>
  <c r="P44" i="5"/>
  <c r="Q44" i="5" s="1"/>
  <c r="P43" i="5"/>
  <c r="Q43" i="5" s="1"/>
  <c r="P42" i="5"/>
  <c r="Q42" i="5" s="1"/>
  <c r="P41" i="5"/>
  <c r="Q41" i="5" s="1"/>
  <c r="P40" i="5"/>
  <c r="Q40" i="5" s="1"/>
  <c r="P39" i="5"/>
  <c r="Q39" i="5" s="1"/>
  <c r="P38" i="5"/>
  <c r="Q38" i="5" s="1"/>
  <c r="P37" i="5"/>
  <c r="Q37" i="5" s="1"/>
  <c r="P36" i="5"/>
  <c r="Q36" i="5" s="1"/>
  <c r="N36" i="5"/>
  <c r="Q35" i="5"/>
  <c r="P35" i="5"/>
  <c r="N35" i="5"/>
  <c r="P34" i="5"/>
  <c r="Q34" i="5" s="1"/>
  <c r="N34" i="5"/>
  <c r="P33" i="5"/>
  <c r="Q33" i="5" s="1"/>
  <c r="N33" i="5"/>
  <c r="Q32" i="5"/>
  <c r="P32" i="5"/>
  <c r="N32" i="5"/>
  <c r="P31" i="5"/>
  <c r="Q31" i="5" s="1"/>
  <c r="N31" i="5"/>
  <c r="P30" i="5"/>
  <c r="Q30" i="5" s="1"/>
  <c r="N30" i="5"/>
  <c r="Q29" i="5"/>
  <c r="P29" i="5"/>
  <c r="N29" i="5"/>
  <c r="P28" i="5"/>
  <c r="Q28" i="5" s="1"/>
  <c r="N28" i="5"/>
  <c r="Q27" i="5"/>
  <c r="P27" i="5"/>
  <c r="N27" i="5"/>
  <c r="P26" i="5"/>
  <c r="Q26" i="5" s="1"/>
  <c r="N26" i="5"/>
  <c r="P25" i="5"/>
  <c r="Q25" i="5" s="1"/>
  <c r="N25" i="5"/>
  <c r="Q24" i="5"/>
  <c r="P24" i="5"/>
  <c r="N24" i="5"/>
  <c r="P23" i="5"/>
  <c r="Q23" i="5" s="1"/>
  <c r="N23" i="5"/>
  <c r="P22" i="5"/>
  <c r="Q22" i="5" s="1"/>
  <c r="N22" i="5"/>
  <c r="Q21" i="5"/>
  <c r="P21" i="5"/>
  <c r="N21" i="5"/>
  <c r="P20" i="5"/>
  <c r="Q20" i="5" s="1"/>
  <c r="N20" i="5"/>
  <c r="Q19" i="5"/>
  <c r="P19" i="5"/>
  <c r="N19" i="5"/>
  <c r="P18" i="5"/>
  <c r="Q18" i="5" s="1"/>
  <c r="N18" i="5"/>
  <c r="P17" i="5"/>
  <c r="Q17" i="5" s="1"/>
  <c r="N17" i="5"/>
  <c r="Q16" i="5"/>
  <c r="P16" i="5"/>
  <c r="N16" i="5"/>
  <c r="P15" i="5"/>
  <c r="Q15" i="5" s="1"/>
  <c r="N15" i="5"/>
  <c r="P14" i="5"/>
  <c r="Q14" i="5" s="1"/>
  <c r="N14" i="5"/>
  <c r="Q13" i="5"/>
  <c r="P13" i="5"/>
  <c r="N13" i="5"/>
  <c r="P12" i="5"/>
  <c r="Q12" i="5" s="1"/>
  <c r="N12" i="5"/>
  <c r="Q11" i="5"/>
  <c r="P11" i="5"/>
  <c r="N11" i="5"/>
  <c r="P10" i="5"/>
  <c r="Q10" i="5" s="1"/>
  <c r="N10" i="5"/>
  <c r="P9" i="5"/>
  <c r="Q9" i="5" s="1"/>
  <c r="N9" i="5"/>
  <c r="Q8" i="5"/>
  <c r="P8" i="5"/>
  <c r="N8" i="5"/>
  <c r="P7" i="5"/>
  <c r="Q7" i="5" s="1"/>
  <c r="N7" i="5"/>
  <c r="P6" i="5"/>
  <c r="Q6" i="5" s="1"/>
  <c r="N6" i="5"/>
  <c r="Q348" i="7"/>
  <c r="Q347" i="7"/>
  <c r="Q345" i="7"/>
  <c r="Q341" i="7"/>
  <c r="Q340" i="7"/>
  <c r="Q339" i="7"/>
  <c r="Q338" i="7"/>
  <c r="Q337" i="7"/>
  <c r="Q333" i="7"/>
  <c r="Q332" i="7"/>
  <c r="Q331" i="7"/>
  <c r="Q330" i="7"/>
  <c r="Q329" i="7"/>
  <c r="Q325" i="7"/>
  <c r="Q324" i="7"/>
  <c r="Q323" i="7"/>
  <c r="Q322" i="7"/>
  <c r="Q321" i="7"/>
  <c r="Q317" i="7"/>
  <c r="Q316" i="7"/>
  <c r="Q315" i="7"/>
  <c r="Q314" i="7"/>
  <c r="Q313" i="7"/>
  <c r="Q309" i="7"/>
  <c r="Q308" i="7"/>
  <c r="Q307" i="7"/>
  <c r="Q306" i="7"/>
  <c r="Q305" i="7"/>
  <c r="Q301" i="7"/>
  <c r="Q300" i="7"/>
  <c r="Q299" i="7"/>
  <c r="Q298" i="7"/>
  <c r="Q297" i="7"/>
  <c r="Q293" i="7"/>
  <c r="Q292" i="7"/>
  <c r="Q291" i="7"/>
  <c r="Q290" i="7"/>
  <c r="Q289" i="7"/>
  <c r="Q285" i="7"/>
  <c r="Q284" i="7"/>
  <c r="Q283" i="7"/>
  <c r="Q281" i="7"/>
  <c r="Q277" i="7"/>
  <c r="Q276" i="7"/>
  <c r="Q275" i="7"/>
  <c r="Q274" i="7"/>
  <c r="Q273" i="7"/>
  <c r="Q269" i="7"/>
  <c r="Q268" i="7"/>
  <c r="Q267" i="7"/>
  <c r="Q266" i="7"/>
  <c r="Q265" i="7"/>
  <c r="Q261" i="7"/>
  <c r="Q260" i="7"/>
  <c r="Q259" i="7"/>
  <c r="Q258" i="7"/>
  <c r="Q257" i="7"/>
  <c r="Q253" i="7"/>
  <c r="Q252" i="7"/>
  <c r="Q251" i="7"/>
  <c r="Q250" i="7"/>
  <c r="Q249" i="7"/>
  <c r="Q245" i="7"/>
  <c r="Q244" i="7"/>
  <c r="Q243" i="7"/>
  <c r="Q242" i="7"/>
  <c r="Q241" i="7"/>
  <c r="Q237" i="7"/>
  <c r="Q236" i="7"/>
  <c r="Q235" i="7"/>
  <c r="Q234" i="7"/>
  <c r="Q233" i="7"/>
  <c r="Q229" i="7"/>
  <c r="Q228" i="7"/>
  <c r="Q227" i="7"/>
  <c r="Q226" i="7"/>
  <c r="Q225" i="7"/>
  <c r="Q221" i="7"/>
  <c r="Q220" i="7"/>
  <c r="Q219" i="7"/>
  <c r="Q218" i="7"/>
  <c r="Q217" i="7"/>
  <c r="Q213" i="7"/>
  <c r="Q212" i="7"/>
  <c r="Q211" i="7"/>
  <c r="Q210" i="7"/>
  <c r="Q209" i="7"/>
  <c r="Q205" i="7"/>
  <c r="Q204" i="7"/>
  <c r="Q203" i="7"/>
  <c r="Q202" i="7"/>
  <c r="Q201" i="7"/>
  <c r="Q197" i="7"/>
  <c r="Q196" i="7"/>
  <c r="Q195" i="7"/>
  <c r="Q194" i="7"/>
  <c r="Q193" i="7"/>
  <c r="Q189" i="7"/>
  <c r="Q188" i="7"/>
  <c r="Q187" i="7"/>
  <c r="Q186" i="7"/>
  <c r="Q185" i="7"/>
  <c r="Q181" i="7"/>
  <c r="Q180" i="7"/>
  <c r="Q179" i="7"/>
  <c r="Q178" i="7"/>
  <c r="Q177" i="7"/>
  <c r="Q173" i="7"/>
  <c r="Q172" i="7"/>
  <c r="Q171" i="7"/>
  <c r="Q170" i="7"/>
  <c r="Q169" i="7"/>
  <c r="Q165" i="7"/>
  <c r="Q164" i="7"/>
  <c r="Q163" i="7"/>
  <c r="Q162" i="7"/>
  <c r="Q161" i="7"/>
  <c r="Q157" i="7"/>
  <c r="Q156" i="7"/>
  <c r="Q155" i="7"/>
  <c r="Q154" i="7"/>
  <c r="Q153" i="7"/>
  <c r="Q149" i="7"/>
  <c r="Q148" i="7"/>
  <c r="Q147" i="7"/>
  <c r="Q146" i="7"/>
  <c r="Q145" i="7"/>
  <c r="Q141" i="7"/>
  <c r="Q140" i="7"/>
  <c r="Q139" i="7"/>
  <c r="Q138" i="7"/>
  <c r="Q137" i="7"/>
  <c r="Q133" i="7"/>
  <c r="Q132" i="7"/>
  <c r="Q131" i="7"/>
  <c r="Q130" i="7"/>
  <c r="Q129" i="7"/>
  <c r="Q125" i="7"/>
  <c r="Q124" i="7"/>
  <c r="Q123" i="7"/>
  <c r="Q122" i="7"/>
  <c r="Q121" i="7"/>
  <c r="Q117" i="7"/>
  <c r="Q116" i="7"/>
  <c r="Q115" i="7"/>
  <c r="Q113" i="7"/>
  <c r="Q109" i="7"/>
  <c r="Q108" i="7"/>
  <c r="Q107" i="7"/>
  <c r="Q105" i="7"/>
  <c r="Q101" i="7"/>
  <c r="Q100" i="7"/>
  <c r="Q99" i="7"/>
  <c r="Q97" i="7"/>
  <c r="Q93" i="7"/>
  <c r="Q92" i="7"/>
  <c r="Q91" i="7"/>
  <c r="Q89" i="7"/>
  <c r="Q85" i="7"/>
  <c r="Q84" i="7"/>
  <c r="Q83" i="7"/>
  <c r="Q81" i="7"/>
  <c r="Q77" i="7"/>
  <c r="Q76" i="7"/>
  <c r="Q75" i="7"/>
  <c r="Q73" i="7"/>
  <c r="Q69" i="7"/>
  <c r="Q68" i="7"/>
  <c r="Q67" i="7"/>
  <c r="Q65" i="7"/>
  <c r="Q61" i="7"/>
  <c r="Q60" i="7"/>
  <c r="Q59" i="7"/>
  <c r="Q57" i="7"/>
  <c r="Q53" i="7"/>
  <c r="Q52" i="7"/>
  <c r="Q51" i="7"/>
  <c r="Q49" i="7"/>
  <c r="Q45" i="7"/>
  <c r="Q44" i="7"/>
  <c r="Q43" i="7"/>
  <c r="Q41" i="7"/>
  <c r="Q37" i="7"/>
  <c r="Q36" i="7"/>
  <c r="N36" i="7"/>
  <c r="Q35" i="7"/>
  <c r="N35" i="7"/>
  <c r="N34" i="7"/>
  <c r="Q33" i="7"/>
  <c r="N33" i="7"/>
  <c r="N32" i="7"/>
  <c r="N31" i="7"/>
  <c r="N30" i="7"/>
  <c r="N29" i="7"/>
  <c r="Q28" i="7"/>
  <c r="N28" i="7"/>
  <c r="Q27" i="7"/>
  <c r="N27" i="7"/>
  <c r="N26" i="7"/>
  <c r="Q25" i="7"/>
  <c r="N25" i="7"/>
  <c r="N24" i="7"/>
  <c r="N23" i="7"/>
  <c r="N22" i="7"/>
  <c r="N21" i="7"/>
  <c r="Q20" i="7"/>
  <c r="N20" i="7"/>
  <c r="Q19" i="7"/>
  <c r="N19" i="7"/>
  <c r="N18" i="7"/>
  <c r="Q17" i="7"/>
  <c r="N17" i="7"/>
  <c r="N16" i="7"/>
  <c r="N15" i="7"/>
  <c r="N14" i="7"/>
  <c r="N13" i="7"/>
  <c r="Q12" i="7"/>
  <c r="N12" i="7"/>
  <c r="Q11" i="7"/>
  <c r="N11" i="7"/>
  <c r="N10" i="7"/>
  <c r="Q9" i="7"/>
  <c r="N9" i="7"/>
  <c r="N8" i="7"/>
  <c r="N7" i="7"/>
  <c r="N6" i="7"/>
  <c r="Q348" i="8"/>
  <c r="Q347" i="8"/>
  <c r="P10" i="8"/>
  <c r="P11" i="8"/>
  <c r="Q11" i="8" s="1"/>
  <c r="P12" i="8"/>
  <c r="P13" i="8"/>
  <c r="Q13" i="8" s="1"/>
  <c r="P14" i="8"/>
  <c r="Q14" i="8" s="1"/>
  <c r="P15" i="8"/>
  <c r="P16" i="8"/>
  <c r="P17" i="8"/>
  <c r="Q17" i="8" s="1"/>
  <c r="P18" i="8"/>
  <c r="P19" i="8"/>
  <c r="Q19" i="8" s="1"/>
  <c r="P20" i="8"/>
  <c r="P21" i="8"/>
  <c r="Q21" i="8" s="1"/>
  <c r="P22" i="8"/>
  <c r="Q22" i="8" s="1"/>
  <c r="P23" i="8"/>
  <c r="P24" i="8"/>
  <c r="P25" i="8"/>
  <c r="P26" i="8"/>
  <c r="P27" i="8"/>
  <c r="Q27" i="8" s="1"/>
  <c r="P28" i="8"/>
  <c r="P29" i="8"/>
  <c r="Q29" i="8" s="1"/>
  <c r="P30" i="8"/>
  <c r="Q30" i="8" s="1"/>
  <c r="P31" i="8"/>
  <c r="Q31" i="8" s="1"/>
  <c r="P32" i="8"/>
  <c r="P33" i="8"/>
  <c r="P34" i="8"/>
  <c r="P35" i="8"/>
  <c r="Q35" i="8" s="1"/>
  <c r="P36" i="8"/>
  <c r="P37" i="8"/>
  <c r="Q37" i="8" s="1"/>
  <c r="P38" i="8"/>
  <c r="Q38" i="8" s="1"/>
  <c r="P39" i="8"/>
  <c r="P40" i="8"/>
  <c r="P41" i="8"/>
  <c r="P42" i="8"/>
  <c r="P43" i="8"/>
  <c r="Q43" i="8" s="1"/>
  <c r="P44" i="8"/>
  <c r="P45" i="8"/>
  <c r="Q45" i="8" s="1"/>
  <c r="P46" i="8"/>
  <c r="Q46" i="8" s="1"/>
  <c r="P47" i="8"/>
  <c r="P48" i="8"/>
  <c r="P49" i="8"/>
  <c r="P50" i="8"/>
  <c r="P51" i="8"/>
  <c r="Q51" i="8" s="1"/>
  <c r="P52" i="8"/>
  <c r="P53" i="8"/>
  <c r="Q53" i="8" s="1"/>
  <c r="P54" i="8"/>
  <c r="Q54" i="8" s="1"/>
  <c r="P55" i="8"/>
  <c r="P56" i="8"/>
  <c r="P57" i="8"/>
  <c r="Q57" i="8" s="1"/>
  <c r="P58" i="8"/>
  <c r="P59" i="8"/>
  <c r="Q59" i="8" s="1"/>
  <c r="P60" i="8"/>
  <c r="P61" i="8"/>
  <c r="Q61" i="8" s="1"/>
  <c r="P62" i="8"/>
  <c r="Q62" i="8" s="1"/>
  <c r="P63" i="8"/>
  <c r="P64" i="8"/>
  <c r="P65" i="8"/>
  <c r="P66" i="8"/>
  <c r="P67" i="8"/>
  <c r="Q67" i="8" s="1"/>
  <c r="P68" i="8"/>
  <c r="P69" i="8"/>
  <c r="Q69" i="8" s="1"/>
  <c r="P70" i="8"/>
  <c r="Q70" i="8" s="1"/>
  <c r="P71" i="8"/>
  <c r="P72" i="8"/>
  <c r="P73" i="8"/>
  <c r="Q73" i="8" s="1"/>
  <c r="P74" i="8"/>
  <c r="P75" i="8"/>
  <c r="Q75" i="8" s="1"/>
  <c r="P76" i="8"/>
  <c r="P77" i="8"/>
  <c r="Q77" i="8" s="1"/>
  <c r="P78" i="8"/>
  <c r="Q78" i="8" s="1"/>
  <c r="P79" i="8"/>
  <c r="P80" i="8"/>
  <c r="P81" i="8"/>
  <c r="P82" i="8"/>
  <c r="P83" i="8"/>
  <c r="Q83" i="8" s="1"/>
  <c r="P84" i="8"/>
  <c r="P85" i="8"/>
  <c r="Q85" i="8" s="1"/>
  <c r="P86" i="8"/>
  <c r="Q86" i="8" s="1"/>
  <c r="P87" i="8"/>
  <c r="Q87" i="8" s="1"/>
  <c r="P88" i="8"/>
  <c r="P89" i="8"/>
  <c r="Q89" i="8" s="1"/>
  <c r="P90" i="8"/>
  <c r="P91" i="8"/>
  <c r="Q91" i="8" s="1"/>
  <c r="P92" i="8"/>
  <c r="P93" i="8"/>
  <c r="Q93" i="8" s="1"/>
  <c r="P94" i="8"/>
  <c r="Q94" i="8" s="1"/>
  <c r="P95" i="8"/>
  <c r="P96" i="8"/>
  <c r="P97" i="8"/>
  <c r="P98" i="8"/>
  <c r="P99" i="8"/>
  <c r="Q99" i="8" s="1"/>
  <c r="P100" i="8"/>
  <c r="P101" i="8"/>
  <c r="Q101" i="8" s="1"/>
  <c r="P102" i="8"/>
  <c r="Q102" i="8" s="1"/>
  <c r="P103" i="8"/>
  <c r="P104" i="8"/>
  <c r="P105" i="8"/>
  <c r="P106" i="8"/>
  <c r="P107" i="8"/>
  <c r="Q107" i="8" s="1"/>
  <c r="P108" i="8"/>
  <c r="P109" i="8"/>
  <c r="Q109" i="8" s="1"/>
  <c r="P110" i="8"/>
  <c r="Q110" i="8" s="1"/>
  <c r="P111" i="8"/>
  <c r="P112" i="8"/>
  <c r="P113" i="8"/>
  <c r="P114" i="8"/>
  <c r="P115" i="8"/>
  <c r="Q115" i="8" s="1"/>
  <c r="P116" i="8"/>
  <c r="P117" i="8"/>
  <c r="Q117" i="8" s="1"/>
  <c r="P118" i="8"/>
  <c r="Q118" i="8" s="1"/>
  <c r="P119" i="8"/>
  <c r="P120" i="8"/>
  <c r="P121" i="8"/>
  <c r="Q121" i="8" s="1"/>
  <c r="P122" i="8"/>
  <c r="P123" i="8"/>
  <c r="Q123" i="8" s="1"/>
  <c r="P124" i="8"/>
  <c r="Q124" i="8" s="1"/>
  <c r="P125" i="8"/>
  <c r="Q125" i="8" s="1"/>
  <c r="P126" i="8"/>
  <c r="Q126" i="8" s="1"/>
  <c r="P127" i="8"/>
  <c r="P128" i="8"/>
  <c r="P129" i="8"/>
  <c r="P130" i="8"/>
  <c r="P131" i="8"/>
  <c r="Q131" i="8" s="1"/>
  <c r="P132" i="8"/>
  <c r="P133" i="8"/>
  <c r="Q133" i="8" s="1"/>
  <c r="P134" i="8"/>
  <c r="Q134" i="8" s="1"/>
  <c r="P135" i="8"/>
  <c r="Q135" i="8" s="1"/>
  <c r="P136" i="8"/>
  <c r="P137" i="8"/>
  <c r="Q137" i="8" s="1"/>
  <c r="P138" i="8"/>
  <c r="P139" i="8"/>
  <c r="Q139" i="8" s="1"/>
  <c r="P140" i="8"/>
  <c r="P141" i="8"/>
  <c r="Q141" i="8" s="1"/>
  <c r="P142" i="8"/>
  <c r="Q142" i="8" s="1"/>
  <c r="P143" i="8"/>
  <c r="P144" i="8"/>
  <c r="P145" i="8"/>
  <c r="P146" i="8"/>
  <c r="P147" i="8"/>
  <c r="Q147" i="8" s="1"/>
  <c r="P148" i="8"/>
  <c r="P149" i="8"/>
  <c r="Q149" i="8" s="1"/>
  <c r="P150" i="8"/>
  <c r="Q150" i="8" s="1"/>
  <c r="P151" i="8"/>
  <c r="Q151" i="8" s="1"/>
  <c r="P152" i="8"/>
  <c r="P153" i="8"/>
  <c r="Q153" i="8" s="1"/>
  <c r="P154" i="8"/>
  <c r="P155" i="8"/>
  <c r="Q155" i="8" s="1"/>
  <c r="P156" i="8"/>
  <c r="P157" i="8"/>
  <c r="Q157" i="8" s="1"/>
  <c r="P158" i="8"/>
  <c r="Q158" i="8" s="1"/>
  <c r="P159" i="8"/>
  <c r="P160" i="8"/>
  <c r="P161" i="8"/>
  <c r="P162" i="8"/>
  <c r="P163" i="8"/>
  <c r="Q163" i="8" s="1"/>
  <c r="P164" i="8"/>
  <c r="P165" i="8"/>
  <c r="Q165" i="8" s="1"/>
  <c r="P166" i="8"/>
  <c r="Q166" i="8" s="1"/>
  <c r="P167" i="8"/>
  <c r="Q167" i="8" s="1"/>
  <c r="P168" i="8"/>
  <c r="P169" i="8"/>
  <c r="Q169" i="8" s="1"/>
  <c r="P170" i="8"/>
  <c r="P171" i="8"/>
  <c r="Q171" i="8" s="1"/>
  <c r="P172" i="8"/>
  <c r="Q172" i="8" s="1"/>
  <c r="P173" i="8"/>
  <c r="Q173" i="8" s="1"/>
  <c r="P174" i="8"/>
  <c r="Q174" i="8" s="1"/>
  <c r="P175" i="8"/>
  <c r="P176" i="8"/>
  <c r="P177" i="8"/>
  <c r="P178" i="8"/>
  <c r="P179" i="8"/>
  <c r="Q179" i="8" s="1"/>
  <c r="P180" i="8"/>
  <c r="P181" i="8"/>
  <c r="Q181" i="8" s="1"/>
  <c r="P182" i="8"/>
  <c r="Q182" i="8" s="1"/>
  <c r="P183" i="8"/>
  <c r="P184" i="8"/>
  <c r="P185" i="8"/>
  <c r="Q185" i="8" s="1"/>
  <c r="P186" i="8"/>
  <c r="P187" i="8"/>
  <c r="Q187" i="8" s="1"/>
  <c r="P188" i="8"/>
  <c r="Q188" i="8" s="1"/>
  <c r="P189" i="8"/>
  <c r="Q189" i="8" s="1"/>
  <c r="P190" i="8"/>
  <c r="Q190" i="8" s="1"/>
  <c r="P191" i="8"/>
  <c r="P192" i="8"/>
  <c r="P193" i="8"/>
  <c r="Q193" i="8" s="1"/>
  <c r="P194" i="8"/>
  <c r="P195" i="8"/>
  <c r="Q195" i="8" s="1"/>
  <c r="P196" i="8"/>
  <c r="P197" i="8"/>
  <c r="Q197" i="8" s="1"/>
  <c r="P198" i="8"/>
  <c r="Q198" i="8" s="1"/>
  <c r="P199" i="8"/>
  <c r="Q199" i="8" s="1"/>
  <c r="P200" i="8"/>
  <c r="P201" i="8"/>
  <c r="Q201" i="8" s="1"/>
  <c r="P202" i="8"/>
  <c r="P203" i="8"/>
  <c r="Q203" i="8" s="1"/>
  <c r="P204" i="8"/>
  <c r="Q204" i="8" s="1"/>
  <c r="P205" i="8"/>
  <c r="Q205" i="8" s="1"/>
  <c r="P206" i="8"/>
  <c r="Q206" i="8" s="1"/>
  <c r="P207" i="8"/>
  <c r="P208" i="8"/>
  <c r="P209" i="8"/>
  <c r="Q209" i="8" s="1"/>
  <c r="P210" i="8"/>
  <c r="P211" i="8"/>
  <c r="Q211" i="8" s="1"/>
  <c r="P212" i="8"/>
  <c r="P213" i="8"/>
  <c r="Q213" i="8" s="1"/>
  <c r="P214" i="8"/>
  <c r="Q214" i="8" s="1"/>
  <c r="P215" i="8"/>
  <c r="Q215" i="8" s="1"/>
  <c r="P216" i="8"/>
  <c r="P217" i="8"/>
  <c r="Q217" i="8" s="1"/>
  <c r="P218" i="8"/>
  <c r="P219" i="8"/>
  <c r="Q219" i="8" s="1"/>
  <c r="P220" i="8"/>
  <c r="P221" i="8"/>
  <c r="Q221" i="8" s="1"/>
  <c r="P222" i="8"/>
  <c r="Q222" i="8" s="1"/>
  <c r="P223" i="8"/>
  <c r="P224" i="8"/>
  <c r="P225" i="8"/>
  <c r="Q225" i="8" s="1"/>
  <c r="P226" i="8"/>
  <c r="Q226" i="8" s="1"/>
  <c r="P227" i="8"/>
  <c r="Q227" i="8" s="1"/>
  <c r="P228" i="8"/>
  <c r="P229" i="8"/>
  <c r="Q229" i="8" s="1"/>
  <c r="P230" i="8"/>
  <c r="Q230" i="8" s="1"/>
  <c r="P231" i="8"/>
  <c r="Q231" i="8" s="1"/>
  <c r="P232" i="8"/>
  <c r="P233" i="8"/>
  <c r="Q233" i="8" s="1"/>
  <c r="P234" i="8"/>
  <c r="P235" i="8"/>
  <c r="Q235" i="8" s="1"/>
  <c r="P236" i="8"/>
  <c r="Q236" i="8" s="1"/>
  <c r="P237" i="8"/>
  <c r="Q237" i="8" s="1"/>
  <c r="P238" i="8"/>
  <c r="Q238" i="8" s="1"/>
  <c r="P239" i="8"/>
  <c r="Q239" i="8" s="1"/>
  <c r="P240" i="8"/>
  <c r="P241" i="8"/>
  <c r="Q241" i="8" s="1"/>
  <c r="P242" i="8"/>
  <c r="P243" i="8"/>
  <c r="Q243" i="8" s="1"/>
  <c r="P244" i="8"/>
  <c r="P245" i="8"/>
  <c r="Q245" i="8" s="1"/>
  <c r="P246" i="8"/>
  <c r="Q246" i="8" s="1"/>
  <c r="P247" i="8"/>
  <c r="P248" i="8"/>
  <c r="P249" i="8"/>
  <c r="Q249" i="8" s="1"/>
  <c r="P250" i="8"/>
  <c r="P251" i="8"/>
  <c r="Q251" i="8" s="1"/>
  <c r="P252" i="8"/>
  <c r="Q252" i="8" s="1"/>
  <c r="P253" i="8"/>
  <c r="Q253" i="8" s="1"/>
  <c r="P254" i="8"/>
  <c r="Q254" i="8" s="1"/>
  <c r="P255" i="8"/>
  <c r="Q255" i="8" s="1"/>
  <c r="P256" i="8"/>
  <c r="P257" i="8"/>
  <c r="Q257" i="8" s="1"/>
  <c r="P258" i="8"/>
  <c r="P259" i="8"/>
  <c r="Q259" i="8" s="1"/>
  <c r="P260" i="8"/>
  <c r="P261" i="8"/>
  <c r="Q261" i="8" s="1"/>
  <c r="P262" i="8"/>
  <c r="Q262" i="8" s="1"/>
  <c r="P263" i="8"/>
  <c r="Q263" i="8" s="1"/>
  <c r="P264" i="8"/>
  <c r="P265" i="8"/>
  <c r="Q265" i="8" s="1"/>
  <c r="P266" i="8"/>
  <c r="P267" i="8"/>
  <c r="Q267" i="8" s="1"/>
  <c r="P268" i="8"/>
  <c r="Q268" i="8" s="1"/>
  <c r="P269" i="8"/>
  <c r="Q269" i="8" s="1"/>
  <c r="P270" i="8"/>
  <c r="Q270" i="8" s="1"/>
  <c r="P271" i="8"/>
  <c r="P272" i="8"/>
  <c r="P273" i="8"/>
  <c r="Q273" i="8" s="1"/>
  <c r="P274" i="8"/>
  <c r="P275" i="8"/>
  <c r="Q275" i="8" s="1"/>
  <c r="P276" i="8"/>
  <c r="P277" i="8"/>
  <c r="Q277" i="8" s="1"/>
  <c r="P278" i="8"/>
  <c r="Q278" i="8" s="1"/>
  <c r="P279" i="8"/>
  <c r="Q279" i="8" s="1"/>
  <c r="P280" i="8"/>
  <c r="P281" i="8"/>
  <c r="Q281" i="8" s="1"/>
  <c r="P282" i="8"/>
  <c r="P283" i="8"/>
  <c r="Q283" i="8" s="1"/>
  <c r="P284" i="8"/>
  <c r="Q284" i="8" s="1"/>
  <c r="P285" i="8"/>
  <c r="Q285" i="8" s="1"/>
  <c r="P286" i="8"/>
  <c r="Q286" i="8" s="1"/>
  <c r="P287" i="8"/>
  <c r="P288" i="8"/>
  <c r="P289" i="8"/>
  <c r="Q289" i="8" s="1"/>
  <c r="P290" i="8"/>
  <c r="Q290" i="8" s="1"/>
  <c r="P291" i="8"/>
  <c r="Q291" i="8" s="1"/>
  <c r="P292" i="8"/>
  <c r="Q292" i="8" s="1"/>
  <c r="P293" i="8"/>
  <c r="Q293" i="8" s="1"/>
  <c r="P294" i="8"/>
  <c r="Q294" i="8" s="1"/>
  <c r="P295" i="8"/>
  <c r="Q295" i="8" s="1"/>
  <c r="P296" i="8"/>
  <c r="P297" i="8"/>
  <c r="Q297" i="8" s="1"/>
  <c r="P298" i="8"/>
  <c r="P299" i="8"/>
  <c r="Q299" i="8" s="1"/>
  <c r="P300" i="8"/>
  <c r="Q300" i="8" s="1"/>
  <c r="P301" i="8"/>
  <c r="Q301" i="8" s="1"/>
  <c r="P302" i="8"/>
  <c r="Q302" i="8" s="1"/>
  <c r="P303" i="8"/>
  <c r="Q303" i="8" s="1"/>
  <c r="P304" i="8"/>
  <c r="P305" i="8"/>
  <c r="Q305" i="8" s="1"/>
  <c r="P306" i="8"/>
  <c r="P307" i="8"/>
  <c r="Q307" i="8" s="1"/>
  <c r="P308" i="8"/>
  <c r="Q308" i="8" s="1"/>
  <c r="P309" i="8"/>
  <c r="Q309" i="8" s="1"/>
  <c r="P310" i="8"/>
  <c r="Q310" i="8" s="1"/>
  <c r="P311" i="8"/>
  <c r="P312" i="8"/>
  <c r="P313" i="8"/>
  <c r="Q313" i="8" s="1"/>
  <c r="P314" i="8"/>
  <c r="P315" i="8"/>
  <c r="Q315" i="8" s="1"/>
  <c r="P316" i="8"/>
  <c r="Q316" i="8" s="1"/>
  <c r="P317" i="8"/>
  <c r="Q317" i="8" s="1"/>
  <c r="P318" i="8"/>
  <c r="Q318" i="8" s="1"/>
  <c r="P319" i="8"/>
  <c r="Q319" i="8" s="1"/>
  <c r="P320" i="8"/>
  <c r="P321" i="8"/>
  <c r="Q321" i="8" s="1"/>
  <c r="P322" i="8"/>
  <c r="P323" i="8"/>
  <c r="Q323" i="8" s="1"/>
  <c r="P324" i="8"/>
  <c r="Q324" i="8" s="1"/>
  <c r="P325" i="8"/>
  <c r="Q325" i="8" s="1"/>
  <c r="P326" i="8"/>
  <c r="Q326" i="8" s="1"/>
  <c r="P327" i="8"/>
  <c r="Q327" i="8" s="1"/>
  <c r="P328" i="8"/>
  <c r="P329" i="8"/>
  <c r="Q329" i="8" s="1"/>
  <c r="P330" i="8"/>
  <c r="P331" i="8"/>
  <c r="Q331" i="8" s="1"/>
  <c r="P332" i="8"/>
  <c r="Q332" i="8" s="1"/>
  <c r="P333" i="8"/>
  <c r="Q333" i="8" s="1"/>
  <c r="P334" i="8"/>
  <c r="Q334" i="8" s="1"/>
  <c r="P335" i="8"/>
  <c r="P336" i="8"/>
  <c r="P337" i="8"/>
  <c r="Q337" i="8" s="1"/>
  <c r="P338" i="8"/>
  <c r="P339" i="8"/>
  <c r="Q339" i="8" s="1"/>
  <c r="P340" i="8"/>
  <c r="P341" i="8"/>
  <c r="Q341" i="8" s="1"/>
  <c r="P342" i="8"/>
  <c r="Q342" i="8" s="1"/>
  <c r="P343" i="8"/>
  <c r="Q343" i="8" s="1"/>
  <c r="P344" i="8"/>
  <c r="P345" i="8"/>
  <c r="Q345" i="8" s="1"/>
  <c r="P7" i="8"/>
  <c r="P8" i="8"/>
  <c r="Q8" i="8" s="1"/>
  <c r="P9" i="8"/>
  <c r="Q9" i="8" s="1"/>
  <c r="P6" i="8"/>
  <c r="Q6" i="8" s="1"/>
  <c r="Q344" i="8"/>
  <c r="Q340" i="8"/>
  <c r="Q338" i="8"/>
  <c r="Q336" i="8"/>
  <c r="Q335" i="8"/>
  <c r="Q330" i="8"/>
  <c r="Q328" i="8"/>
  <c r="Q322" i="8"/>
  <c r="Q320" i="8"/>
  <c r="Q314" i="8"/>
  <c r="Q312" i="8"/>
  <c r="Q311" i="8"/>
  <c r="Q306" i="8"/>
  <c r="Q304" i="8"/>
  <c r="Q298" i="8"/>
  <c r="Q296" i="8"/>
  <c r="Q288" i="8"/>
  <c r="Q287" i="8"/>
  <c r="Q282" i="8"/>
  <c r="Q280" i="8"/>
  <c r="Q276" i="8"/>
  <c r="Q274" i="8"/>
  <c r="Q272" i="8"/>
  <c r="Q271" i="8"/>
  <c r="Q266" i="8"/>
  <c r="Q264" i="8"/>
  <c r="Q260" i="8"/>
  <c r="Q258" i="8"/>
  <c r="Q256" i="8"/>
  <c r="Q250" i="8"/>
  <c r="Q248" i="8"/>
  <c r="Q247" i="8"/>
  <c r="Q244" i="8"/>
  <c r="Q242" i="8"/>
  <c r="Q240" i="8"/>
  <c r="Q234" i="8"/>
  <c r="Q232" i="8"/>
  <c r="Q228" i="8"/>
  <c r="Q224" i="8"/>
  <c r="Q223" i="8"/>
  <c r="Q220" i="8"/>
  <c r="Q218" i="8"/>
  <c r="Q216" i="8"/>
  <c r="Q212" i="8"/>
  <c r="Q210" i="8"/>
  <c r="Q208" i="8"/>
  <c r="Q207" i="8"/>
  <c r="Q202" i="8"/>
  <c r="Q200" i="8"/>
  <c r="Q196" i="8"/>
  <c r="Q194" i="8"/>
  <c r="Q192" i="8"/>
  <c r="Q191" i="8"/>
  <c r="Q186" i="8"/>
  <c r="Q184" i="8"/>
  <c r="Q183" i="8"/>
  <c r="Q180" i="8"/>
  <c r="Q178" i="8"/>
  <c r="Q177" i="8"/>
  <c r="Q176" i="8"/>
  <c r="Q175" i="8"/>
  <c r="Q170" i="8"/>
  <c r="Q168" i="8"/>
  <c r="Q164" i="8"/>
  <c r="Q162" i="8"/>
  <c r="Q161" i="8"/>
  <c r="Q160" i="8"/>
  <c r="Q159" i="8"/>
  <c r="Q156" i="8"/>
  <c r="Q154" i="8"/>
  <c r="Q152" i="8"/>
  <c r="Q148" i="8"/>
  <c r="Q146" i="8"/>
  <c r="Q145" i="8"/>
  <c r="Q144" i="8"/>
  <c r="Q143" i="8"/>
  <c r="Q140" i="8"/>
  <c r="Q138" i="8"/>
  <c r="Q136" i="8"/>
  <c r="Q132" i="8"/>
  <c r="Q130" i="8"/>
  <c r="Q129" i="8"/>
  <c r="Q128" i="8"/>
  <c r="Q127" i="8"/>
  <c r="Q122" i="8"/>
  <c r="Q120" i="8"/>
  <c r="Q119" i="8"/>
  <c r="Q116" i="8"/>
  <c r="Q114" i="8"/>
  <c r="Q113" i="8"/>
  <c r="Q112" i="8"/>
  <c r="Q111" i="8"/>
  <c r="Q108" i="8"/>
  <c r="Q106" i="8"/>
  <c r="Q105" i="8"/>
  <c r="Q104" i="8"/>
  <c r="Q103" i="8"/>
  <c r="Q100" i="8"/>
  <c r="Q98" i="8"/>
  <c r="Q97" i="8"/>
  <c r="Q96" i="8"/>
  <c r="Q95" i="8"/>
  <c r="Q92" i="8"/>
  <c r="Q90" i="8"/>
  <c r="Q88" i="8"/>
  <c r="Q84" i="8"/>
  <c r="Q82" i="8"/>
  <c r="Q81" i="8"/>
  <c r="Q80" i="8"/>
  <c r="Q79" i="8"/>
  <c r="Q76" i="8"/>
  <c r="Q74" i="8"/>
  <c r="Q72" i="8"/>
  <c r="Q71" i="8"/>
  <c r="Q68" i="8"/>
  <c r="Q66" i="8"/>
  <c r="Q65" i="8"/>
  <c r="Q64" i="8"/>
  <c r="Q63" i="8"/>
  <c r="Q60" i="8"/>
  <c r="Q58" i="8"/>
  <c r="Q56" i="8"/>
  <c r="Q55" i="8"/>
  <c r="Q52" i="8"/>
  <c r="Q50" i="8"/>
  <c r="Q49" i="8"/>
  <c r="Q48" i="8"/>
  <c r="Q47" i="8"/>
  <c r="Q44" i="8"/>
  <c r="Q42" i="8"/>
  <c r="Q41" i="8"/>
  <c r="Q40" i="8"/>
  <c r="Q39" i="8"/>
  <c r="Q36" i="8"/>
  <c r="N36" i="8"/>
  <c r="N35" i="8"/>
  <c r="Q34" i="8"/>
  <c r="N34" i="8"/>
  <c r="Q33" i="8"/>
  <c r="N33" i="8"/>
  <c r="Q32" i="8"/>
  <c r="N32" i="8"/>
  <c r="N31" i="8"/>
  <c r="N30" i="8"/>
  <c r="N29" i="8"/>
  <c r="Q28" i="8"/>
  <c r="N28" i="8"/>
  <c r="N27" i="8"/>
  <c r="Q26" i="8"/>
  <c r="N26" i="8"/>
  <c r="Q25" i="8"/>
  <c r="N25" i="8"/>
  <c r="Q24" i="8"/>
  <c r="N24" i="8"/>
  <c r="Q23" i="8"/>
  <c r="N23" i="8"/>
  <c r="N22" i="8"/>
  <c r="N21" i="8"/>
  <c r="Q20" i="8"/>
  <c r="N20" i="8"/>
  <c r="N19" i="8"/>
  <c r="Q18" i="8"/>
  <c r="N18" i="8"/>
  <c r="N17" i="8"/>
  <c r="Q16" i="8"/>
  <c r="N16" i="8"/>
  <c r="Q15" i="8"/>
  <c r="N15" i="8"/>
  <c r="N14" i="8"/>
  <c r="N13" i="8"/>
  <c r="Q12" i="8"/>
  <c r="N12" i="8"/>
  <c r="N11" i="8"/>
  <c r="Q10" i="8"/>
  <c r="N10" i="8"/>
  <c r="N9" i="8"/>
  <c r="N8" i="8"/>
  <c r="Q7" i="8"/>
  <c r="N7" i="8"/>
  <c r="N6" i="8"/>
  <c r="Q348" i="9"/>
  <c r="Q347" i="9"/>
  <c r="M45" i="9"/>
  <c r="P35" i="9"/>
  <c r="Q35" i="9" s="1"/>
  <c r="P36" i="9"/>
  <c r="Q36" i="9" s="1"/>
  <c r="P37" i="9"/>
  <c r="P38" i="9"/>
  <c r="P39" i="9"/>
  <c r="Q39" i="9" s="1"/>
  <c r="P40" i="9"/>
  <c r="P41" i="9"/>
  <c r="P42" i="9"/>
  <c r="P43" i="9"/>
  <c r="Q43" i="9" s="1"/>
  <c r="P44" i="9"/>
  <c r="Q44" i="9" s="1"/>
  <c r="P45" i="9"/>
  <c r="P46" i="9"/>
  <c r="Q46" i="9" s="1"/>
  <c r="P47" i="9"/>
  <c r="P48" i="9"/>
  <c r="P49" i="9"/>
  <c r="P50" i="9"/>
  <c r="P51" i="9"/>
  <c r="Q51" i="9" s="1"/>
  <c r="P52" i="9"/>
  <c r="P53" i="9"/>
  <c r="P54" i="9"/>
  <c r="Q54" i="9" s="1"/>
  <c r="P55" i="9"/>
  <c r="P56" i="9"/>
  <c r="P57" i="9"/>
  <c r="P58" i="9"/>
  <c r="P59" i="9"/>
  <c r="Q59" i="9" s="1"/>
  <c r="P60" i="9"/>
  <c r="Q60" i="9" s="1"/>
  <c r="P61" i="9"/>
  <c r="P62" i="9"/>
  <c r="P63" i="9"/>
  <c r="P64" i="9"/>
  <c r="P65" i="9"/>
  <c r="P66" i="9"/>
  <c r="Q66" i="9" s="1"/>
  <c r="P67" i="9"/>
  <c r="P68" i="9"/>
  <c r="P69" i="9"/>
  <c r="Q69" i="9" s="1"/>
  <c r="P70" i="9"/>
  <c r="P71" i="9"/>
  <c r="P72" i="9"/>
  <c r="Q72" i="9" s="1"/>
  <c r="P73" i="9"/>
  <c r="Q73" i="9" s="1"/>
  <c r="P74" i="9"/>
  <c r="Q74" i="9" s="1"/>
  <c r="P75" i="9"/>
  <c r="Q75" i="9" s="1"/>
  <c r="P76" i="9"/>
  <c r="Q76" i="9" s="1"/>
  <c r="P77" i="9"/>
  <c r="P78" i="9"/>
  <c r="Q78" i="9" s="1"/>
  <c r="P79" i="9"/>
  <c r="Q79" i="9" s="1"/>
  <c r="P80" i="9"/>
  <c r="P81" i="9"/>
  <c r="Q81" i="9" s="1"/>
  <c r="P82" i="9"/>
  <c r="Q82" i="9" s="1"/>
  <c r="P83" i="9"/>
  <c r="Q83" i="9" s="1"/>
  <c r="P84" i="9"/>
  <c r="Q84" i="9" s="1"/>
  <c r="P85" i="9"/>
  <c r="Q85" i="9" s="1"/>
  <c r="P86" i="9"/>
  <c r="P87" i="9"/>
  <c r="P88" i="9"/>
  <c r="P89" i="9"/>
  <c r="Q89" i="9" s="1"/>
  <c r="P90" i="9"/>
  <c r="Q90" i="9" s="1"/>
  <c r="P91" i="9"/>
  <c r="Q91" i="9" s="1"/>
  <c r="P92" i="9"/>
  <c r="Q92" i="9" s="1"/>
  <c r="P93" i="9"/>
  <c r="P94" i="9"/>
  <c r="P95" i="9"/>
  <c r="Q95" i="9" s="1"/>
  <c r="P96" i="9"/>
  <c r="P97" i="9"/>
  <c r="Q97" i="9" s="1"/>
  <c r="P98" i="9"/>
  <c r="Q98" i="9" s="1"/>
  <c r="P99" i="9"/>
  <c r="Q99" i="9" s="1"/>
  <c r="P100" i="9"/>
  <c r="Q100" i="9" s="1"/>
  <c r="P101" i="9"/>
  <c r="P102" i="9"/>
  <c r="Q102" i="9" s="1"/>
  <c r="P103" i="9"/>
  <c r="Q103" i="9" s="1"/>
  <c r="P104" i="9"/>
  <c r="P105" i="9"/>
  <c r="Q105" i="9" s="1"/>
  <c r="P106" i="9"/>
  <c r="Q106" i="9" s="1"/>
  <c r="P107" i="9"/>
  <c r="Q107" i="9" s="1"/>
  <c r="P108" i="9"/>
  <c r="Q108" i="9" s="1"/>
  <c r="P109" i="9"/>
  <c r="P110" i="9"/>
  <c r="Q110" i="9" s="1"/>
  <c r="P111" i="9"/>
  <c r="Q111" i="9" s="1"/>
  <c r="P112" i="9"/>
  <c r="P113" i="9"/>
  <c r="P114" i="9"/>
  <c r="P115" i="9"/>
  <c r="Q115" i="9" s="1"/>
  <c r="P116" i="9"/>
  <c r="Q116" i="9" s="1"/>
  <c r="P117" i="9"/>
  <c r="P118" i="9"/>
  <c r="P119" i="9"/>
  <c r="P120" i="9"/>
  <c r="P121" i="9"/>
  <c r="P122" i="9"/>
  <c r="P123" i="9"/>
  <c r="Q123" i="9" s="1"/>
  <c r="P124" i="9"/>
  <c r="Q124" i="9" s="1"/>
  <c r="P125" i="9"/>
  <c r="P126" i="9"/>
  <c r="P127" i="9"/>
  <c r="P128" i="9"/>
  <c r="P129" i="9"/>
  <c r="P130" i="9"/>
  <c r="P131" i="9"/>
  <c r="Q131" i="9" s="1"/>
  <c r="P132" i="9"/>
  <c r="Q132" i="9" s="1"/>
  <c r="P133" i="9"/>
  <c r="P134" i="9"/>
  <c r="P135" i="9"/>
  <c r="P136" i="9"/>
  <c r="P137" i="9"/>
  <c r="P138" i="9"/>
  <c r="P139" i="9"/>
  <c r="Q139" i="9" s="1"/>
  <c r="P140" i="9"/>
  <c r="Q140" i="9" s="1"/>
  <c r="P141" i="9"/>
  <c r="P142" i="9"/>
  <c r="P143" i="9"/>
  <c r="Q143" i="9" s="1"/>
  <c r="P144" i="9"/>
  <c r="P145" i="9"/>
  <c r="P146" i="9"/>
  <c r="P147" i="9"/>
  <c r="Q147" i="9" s="1"/>
  <c r="P148" i="9"/>
  <c r="Q148" i="9" s="1"/>
  <c r="P149" i="9"/>
  <c r="Q149" i="9" s="1"/>
  <c r="P150" i="9"/>
  <c r="Q150" i="9" s="1"/>
  <c r="P151" i="9"/>
  <c r="P152" i="9"/>
  <c r="Q152" i="9" s="1"/>
  <c r="P153" i="9"/>
  <c r="P154" i="9"/>
  <c r="P155" i="9"/>
  <c r="Q155" i="9" s="1"/>
  <c r="P156" i="9"/>
  <c r="Q156" i="9" s="1"/>
  <c r="P157" i="9"/>
  <c r="Q157" i="9" s="1"/>
  <c r="P158" i="9"/>
  <c r="Q158" i="9" s="1"/>
  <c r="P159" i="9"/>
  <c r="Q159" i="9" s="1"/>
  <c r="P160" i="9"/>
  <c r="P161" i="9"/>
  <c r="P162" i="9"/>
  <c r="P163" i="9"/>
  <c r="Q163" i="9" s="1"/>
  <c r="P164" i="9"/>
  <c r="Q164" i="9" s="1"/>
  <c r="P165" i="9"/>
  <c r="P166" i="9"/>
  <c r="P167" i="9"/>
  <c r="P168" i="9"/>
  <c r="Q168" i="9" s="1"/>
  <c r="P169" i="9"/>
  <c r="Q169" i="9" s="1"/>
  <c r="P170" i="9"/>
  <c r="P171" i="9"/>
  <c r="Q171" i="9" s="1"/>
  <c r="P172" i="9"/>
  <c r="Q172" i="9" s="1"/>
  <c r="P173" i="9"/>
  <c r="P174" i="9"/>
  <c r="P175" i="9"/>
  <c r="P176" i="9"/>
  <c r="P177" i="9"/>
  <c r="P178" i="9"/>
  <c r="Q178" i="9" s="1"/>
  <c r="P179" i="9"/>
  <c r="Q179" i="9" s="1"/>
  <c r="P180" i="9"/>
  <c r="Q180" i="9" s="1"/>
  <c r="P181" i="9"/>
  <c r="Q181" i="9" s="1"/>
  <c r="P182" i="9"/>
  <c r="Q182" i="9" s="1"/>
  <c r="P183" i="9"/>
  <c r="P184" i="9"/>
  <c r="P185" i="9"/>
  <c r="Q185" i="9" s="1"/>
  <c r="P186" i="9"/>
  <c r="P187" i="9"/>
  <c r="Q187" i="9" s="1"/>
  <c r="P188" i="9"/>
  <c r="Q188" i="9" s="1"/>
  <c r="P189" i="9"/>
  <c r="Q189" i="9" s="1"/>
  <c r="P190" i="9"/>
  <c r="Q190" i="9" s="1"/>
  <c r="P191" i="9"/>
  <c r="P192" i="9"/>
  <c r="P193" i="9"/>
  <c r="P194" i="9"/>
  <c r="Q194" i="9" s="1"/>
  <c r="P195" i="9"/>
  <c r="Q195" i="9" s="1"/>
  <c r="P196" i="9"/>
  <c r="Q196" i="9" s="1"/>
  <c r="P197" i="9"/>
  <c r="P198" i="9"/>
  <c r="P199" i="9"/>
  <c r="P200" i="9"/>
  <c r="P201" i="9"/>
  <c r="P202" i="9"/>
  <c r="P203" i="9"/>
  <c r="Q203" i="9" s="1"/>
  <c r="P204" i="9"/>
  <c r="Q204" i="9" s="1"/>
  <c r="P205" i="9"/>
  <c r="P206" i="9"/>
  <c r="Q206" i="9" s="1"/>
  <c r="P207" i="9"/>
  <c r="P208" i="9"/>
  <c r="P209" i="9"/>
  <c r="P210" i="9"/>
  <c r="Q210" i="9" s="1"/>
  <c r="P211" i="9"/>
  <c r="Q211" i="9" s="1"/>
  <c r="P212" i="9"/>
  <c r="Q212" i="9" s="1"/>
  <c r="P213" i="9"/>
  <c r="Q213" i="9" s="1"/>
  <c r="P214" i="9"/>
  <c r="Q214" i="9" s="1"/>
  <c r="P215" i="9"/>
  <c r="P216" i="9"/>
  <c r="P217" i="9"/>
  <c r="P218" i="9"/>
  <c r="Q218" i="9" s="1"/>
  <c r="P219" i="9"/>
  <c r="Q219" i="9" s="1"/>
  <c r="P220" i="9"/>
  <c r="Q220" i="9" s="1"/>
  <c r="P221" i="9"/>
  <c r="Q221" i="9" s="1"/>
  <c r="P222" i="9"/>
  <c r="Q222" i="9" s="1"/>
  <c r="P223" i="9"/>
  <c r="P224" i="9"/>
  <c r="P225" i="9"/>
  <c r="P226" i="9"/>
  <c r="P227" i="9"/>
  <c r="Q227" i="9" s="1"/>
  <c r="P228" i="9"/>
  <c r="Q228" i="9" s="1"/>
  <c r="P229" i="9"/>
  <c r="Q229" i="9" s="1"/>
  <c r="P230" i="9"/>
  <c r="P231" i="9"/>
  <c r="P232" i="9"/>
  <c r="Q232" i="9" s="1"/>
  <c r="P233" i="9"/>
  <c r="P234" i="9"/>
  <c r="P235" i="9"/>
  <c r="Q235" i="9" s="1"/>
  <c r="P236" i="9"/>
  <c r="Q236" i="9" s="1"/>
  <c r="P237" i="9"/>
  <c r="P238" i="9"/>
  <c r="P239" i="9"/>
  <c r="P240" i="9"/>
  <c r="Q240" i="9" s="1"/>
  <c r="P241" i="9"/>
  <c r="Q241" i="9" s="1"/>
  <c r="P242" i="9"/>
  <c r="Q242" i="9" s="1"/>
  <c r="P243" i="9"/>
  <c r="Q243" i="9" s="1"/>
  <c r="P244" i="9"/>
  <c r="Q244" i="9" s="1"/>
  <c r="P245" i="9"/>
  <c r="Q245" i="9" s="1"/>
  <c r="P246" i="9"/>
  <c r="Q246" i="9" s="1"/>
  <c r="P247" i="9"/>
  <c r="P248" i="9"/>
  <c r="P249" i="9"/>
  <c r="P250" i="9"/>
  <c r="P251" i="9"/>
  <c r="Q251" i="9" s="1"/>
  <c r="P252" i="9"/>
  <c r="Q252" i="9" s="1"/>
  <c r="P253" i="9"/>
  <c r="Q253" i="9" s="1"/>
  <c r="P254" i="9"/>
  <c r="Q254" i="9" s="1"/>
  <c r="P255" i="9"/>
  <c r="P256" i="9"/>
  <c r="P257" i="9"/>
  <c r="Q257" i="9" s="1"/>
  <c r="P258" i="9"/>
  <c r="Q258" i="9" s="1"/>
  <c r="P259" i="9"/>
  <c r="Q259" i="9" s="1"/>
  <c r="P260" i="9"/>
  <c r="Q260" i="9" s="1"/>
  <c r="P261" i="9"/>
  <c r="P262" i="9"/>
  <c r="P263" i="9"/>
  <c r="P264" i="9"/>
  <c r="P265" i="9"/>
  <c r="P266" i="9"/>
  <c r="P267" i="9"/>
  <c r="Q267" i="9" s="1"/>
  <c r="P268" i="9"/>
  <c r="Q268" i="9" s="1"/>
  <c r="P269" i="9"/>
  <c r="P270" i="9"/>
  <c r="Q270" i="9" s="1"/>
  <c r="P271" i="9"/>
  <c r="P272" i="9"/>
  <c r="P273" i="9"/>
  <c r="P274" i="9"/>
  <c r="P275" i="9"/>
  <c r="Q275" i="9" s="1"/>
  <c r="P276" i="9"/>
  <c r="Q276" i="9" s="1"/>
  <c r="P277" i="9"/>
  <c r="Q277" i="9" s="1"/>
  <c r="P278" i="9"/>
  <c r="Q278" i="9" s="1"/>
  <c r="P279" i="9"/>
  <c r="P280" i="9"/>
  <c r="P281" i="9"/>
  <c r="P282" i="9"/>
  <c r="Q282" i="9" s="1"/>
  <c r="P283" i="9"/>
  <c r="Q283" i="9" s="1"/>
  <c r="P284" i="9"/>
  <c r="Q284" i="9" s="1"/>
  <c r="P285" i="9"/>
  <c r="Q285" i="9" s="1"/>
  <c r="P286" i="9"/>
  <c r="Q286" i="9" s="1"/>
  <c r="P287" i="9"/>
  <c r="P288" i="9"/>
  <c r="Q288" i="9" s="1"/>
  <c r="P289" i="9"/>
  <c r="Q289" i="9" s="1"/>
  <c r="P290" i="9"/>
  <c r="P291" i="9"/>
  <c r="Q291" i="9" s="1"/>
  <c r="P292" i="9"/>
  <c r="Q292" i="9" s="1"/>
  <c r="P293" i="9"/>
  <c r="P294" i="9"/>
  <c r="P295" i="9"/>
  <c r="P296" i="9"/>
  <c r="P297" i="9"/>
  <c r="Q297" i="9" s="1"/>
  <c r="P298" i="9"/>
  <c r="P299" i="9"/>
  <c r="Q299" i="9" s="1"/>
  <c r="P300" i="9"/>
  <c r="Q300" i="9" s="1"/>
  <c r="P301" i="9"/>
  <c r="Q301" i="9" s="1"/>
  <c r="P302" i="9"/>
  <c r="Q302" i="9" s="1"/>
  <c r="P303" i="9"/>
  <c r="P304" i="9"/>
  <c r="P305" i="9"/>
  <c r="Q305" i="9" s="1"/>
  <c r="P306" i="9"/>
  <c r="P307" i="9"/>
  <c r="Q307" i="9" s="1"/>
  <c r="P308" i="9"/>
  <c r="Q308" i="9" s="1"/>
  <c r="P309" i="9"/>
  <c r="Q309" i="9" s="1"/>
  <c r="P310" i="9"/>
  <c r="Q310" i="9" s="1"/>
  <c r="P311" i="9"/>
  <c r="P312" i="9"/>
  <c r="P313" i="9"/>
  <c r="Q313" i="9" s="1"/>
  <c r="P314" i="9"/>
  <c r="Q314" i="9" s="1"/>
  <c r="P315" i="9"/>
  <c r="Q315" i="9" s="1"/>
  <c r="P316" i="9"/>
  <c r="Q316" i="9" s="1"/>
  <c r="P317" i="9"/>
  <c r="Q317" i="9" s="1"/>
  <c r="P318" i="9"/>
  <c r="Q318" i="9" s="1"/>
  <c r="P319" i="9"/>
  <c r="P320" i="9"/>
  <c r="P321" i="9"/>
  <c r="Q321" i="9" s="1"/>
  <c r="P322" i="9"/>
  <c r="P323" i="9"/>
  <c r="Q323" i="9" s="1"/>
  <c r="P324" i="9"/>
  <c r="Q324" i="9" s="1"/>
  <c r="P325" i="9"/>
  <c r="Q325" i="9" s="1"/>
  <c r="P326" i="9"/>
  <c r="Q326" i="9" s="1"/>
  <c r="P327" i="9"/>
  <c r="Q327" i="9" s="1"/>
  <c r="P328" i="9"/>
  <c r="Q328" i="9" s="1"/>
  <c r="P329" i="9"/>
  <c r="P330" i="9"/>
  <c r="P331" i="9"/>
  <c r="Q331" i="9" s="1"/>
  <c r="P332" i="9"/>
  <c r="Q332" i="9" s="1"/>
  <c r="P333" i="9"/>
  <c r="Q333" i="9" s="1"/>
  <c r="P334" i="9"/>
  <c r="Q334" i="9" s="1"/>
  <c r="P335" i="9"/>
  <c r="P336" i="9"/>
  <c r="Q336" i="9" s="1"/>
  <c r="P337" i="9"/>
  <c r="Q337" i="9" s="1"/>
  <c r="P338" i="9"/>
  <c r="P339" i="9"/>
  <c r="Q339" i="9" s="1"/>
  <c r="P340" i="9"/>
  <c r="Q340" i="9" s="1"/>
  <c r="P341" i="9"/>
  <c r="Q341" i="9" s="1"/>
  <c r="P342" i="9"/>
  <c r="Q342" i="9" s="1"/>
  <c r="P343" i="9"/>
  <c r="P344" i="9"/>
  <c r="Q344" i="9" s="1"/>
  <c r="P345" i="9"/>
  <c r="Q345" i="9" s="1"/>
  <c r="P22" i="9"/>
  <c r="Q22" i="9" s="1"/>
  <c r="P23" i="9"/>
  <c r="Q23" i="9" s="1"/>
  <c r="P24" i="9"/>
  <c r="Q24" i="9" s="1"/>
  <c r="P25" i="9"/>
  <c r="Q25" i="9" s="1"/>
  <c r="P26" i="9"/>
  <c r="Q26" i="9" s="1"/>
  <c r="P27" i="9"/>
  <c r="P28" i="9"/>
  <c r="P29" i="9"/>
  <c r="P30" i="9"/>
  <c r="Q30" i="9" s="1"/>
  <c r="P31" i="9"/>
  <c r="Q31" i="9" s="1"/>
  <c r="P32" i="9"/>
  <c r="Q32" i="9" s="1"/>
  <c r="P33" i="9"/>
  <c r="Q33" i="9" s="1"/>
  <c r="P34" i="9"/>
  <c r="Q34" i="9" s="1"/>
  <c r="P7" i="9"/>
  <c r="P8" i="9"/>
  <c r="Q8" i="9" s="1"/>
  <c r="P9" i="9"/>
  <c r="P10" i="9"/>
  <c r="Q10" i="9" s="1"/>
  <c r="P11" i="9"/>
  <c r="Q11" i="9" s="1"/>
  <c r="P12" i="9"/>
  <c r="Q12" i="9" s="1"/>
  <c r="P13" i="9"/>
  <c r="Q13" i="9" s="1"/>
  <c r="P14" i="9"/>
  <c r="P15" i="9"/>
  <c r="P16" i="9"/>
  <c r="Q16" i="9" s="1"/>
  <c r="P17" i="9"/>
  <c r="Q17" i="9" s="1"/>
  <c r="P18" i="9"/>
  <c r="P19" i="9"/>
  <c r="Q19" i="9" s="1"/>
  <c r="P20" i="9"/>
  <c r="Q20" i="9" s="1"/>
  <c r="P21" i="9"/>
  <c r="Q21" i="9" s="1"/>
  <c r="Q114" i="9"/>
  <c r="Q117" i="9"/>
  <c r="Q118" i="9"/>
  <c r="Q119" i="9"/>
  <c r="Q120" i="9"/>
  <c r="Q121" i="9"/>
  <c r="Q122" i="9"/>
  <c r="Q125" i="9"/>
  <c r="Q126" i="9"/>
  <c r="Q127" i="9"/>
  <c r="Q128" i="9"/>
  <c r="Q129" i="9"/>
  <c r="Q130" i="9"/>
  <c r="Q133" i="9"/>
  <c r="Q134" i="9"/>
  <c r="Q135" i="9"/>
  <c r="Q136" i="9"/>
  <c r="Q137" i="9"/>
  <c r="Q138" i="9"/>
  <c r="Q141" i="9"/>
  <c r="Q142" i="9"/>
  <c r="Q144" i="9"/>
  <c r="Q145" i="9"/>
  <c r="Q146" i="9"/>
  <c r="Q151" i="9"/>
  <c r="Q153" i="9"/>
  <c r="Q154" i="9"/>
  <c r="Q160" i="9"/>
  <c r="Q161" i="9"/>
  <c r="Q162" i="9"/>
  <c r="Q165" i="9"/>
  <c r="Q166" i="9"/>
  <c r="Q167" i="9"/>
  <c r="Q170" i="9"/>
  <c r="Q173" i="9"/>
  <c r="Q174" i="9"/>
  <c r="Q175" i="9"/>
  <c r="Q176" i="9"/>
  <c r="Q177" i="9"/>
  <c r="Q183" i="9"/>
  <c r="Q184" i="9"/>
  <c r="Q186" i="9"/>
  <c r="Q191" i="9"/>
  <c r="Q192" i="9"/>
  <c r="Q193" i="9"/>
  <c r="Q197" i="9"/>
  <c r="Q198" i="9"/>
  <c r="Q199" i="9"/>
  <c r="Q200" i="9"/>
  <c r="Q201" i="9"/>
  <c r="Q202" i="9"/>
  <c r="Q205" i="9"/>
  <c r="Q207" i="9"/>
  <c r="Q208" i="9"/>
  <c r="Q209" i="9"/>
  <c r="Q215" i="9"/>
  <c r="Q216" i="9"/>
  <c r="Q217" i="9"/>
  <c r="Q223" i="9"/>
  <c r="Q224" i="9"/>
  <c r="Q225" i="9"/>
  <c r="Q226" i="9"/>
  <c r="Q230" i="9"/>
  <c r="Q231" i="9"/>
  <c r="Q233" i="9"/>
  <c r="Q234" i="9"/>
  <c r="Q237" i="9"/>
  <c r="Q238" i="9"/>
  <c r="Q239" i="9"/>
  <c r="Q247" i="9"/>
  <c r="Q248" i="9"/>
  <c r="Q249" i="9"/>
  <c r="Q250" i="9"/>
  <c r="Q255" i="9"/>
  <c r="Q256" i="9"/>
  <c r="Q261" i="9"/>
  <c r="Q262" i="9"/>
  <c r="Q263" i="9"/>
  <c r="Q264" i="9"/>
  <c r="Q265" i="9"/>
  <c r="Q266" i="9"/>
  <c r="Q269" i="9"/>
  <c r="Q271" i="9"/>
  <c r="Q272" i="9"/>
  <c r="Q273" i="9"/>
  <c r="Q274" i="9"/>
  <c r="Q279" i="9"/>
  <c r="Q280" i="9"/>
  <c r="Q281" i="9"/>
  <c r="Q287" i="9"/>
  <c r="Q290" i="9"/>
  <c r="Q293" i="9"/>
  <c r="Q294" i="9"/>
  <c r="Q295" i="9"/>
  <c r="Q296" i="9"/>
  <c r="Q298" i="9"/>
  <c r="Q303" i="9"/>
  <c r="Q304" i="9"/>
  <c r="Q306" i="9"/>
  <c r="Q311" i="9"/>
  <c r="Q312" i="9"/>
  <c r="Q319" i="9"/>
  <c r="Q320" i="9"/>
  <c r="Q322" i="9"/>
  <c r="Q329" i="9"/>
  <c r="Q330" i="9"/>
  <c r="Q335" i="9"/>
  <c r="Q338" i="9"/>
  <c r="Q343" i="9"/>
  <c r="Q7" i="9"/>
  <c r="P6" i="9"/>
  <c r="Q6" i="9" s="1"/>
  <c r="Q9" i="9"/>
  <c r="Q40" i="9"/>
  <c r="Q41" i="9"/>
  <c r="Q48" i="9"/>
  <c r="Q49" i="9"/>
  <c r="Q56" i="9"/>
  <c r="Q57" i="9"/>
  <c r="Q58" i="9"/>
  <c r="Q61" i="9"/>
  <c r="Q63" i="9"/>
  <c r="Q64" i="9"/>
  <c r="Q65" i="9"/>
  <c r="Q67" i="9"/>
  <c r="Q80" i="9"/>
  <c r="Q87" i="9"/>
  <c r="Q88" i="9"/>
  <c r="Q94" i="9"/>
  <c r="Q96" i="9"/>
  <c r="Q104" i="9"/>
  <c r="Q112" i="9"/>
  <c r="Q113" i="9"/>
  <c r="Q62" i="9"/>
  <c r="Q68" i="9"/>
  <c r="Q70" i="9"/>
  <c r="Q71" i="9"/>
  <c r="Q77" i="9"/>
  <c r="Q86" i="9"/>
  <c r="Q93" i="9"/>
  <c r="Q101" i="9"/>
  <c r="Q109" i="9"/>
  <c r="Q47" i="9"/>
  <c r="Q50" i="9"/>
  <c r="Q55" i="9"/>
  <c r="Q14" i="9"/>
  <c r="Q15" i="9"/>
  <c r="Q18" i="9"/>
  <c r="Q27" i="9"/>
  <c r="Q28" i="9"/>
  <c r="Q29" i="9"/>
  <c r="Q37" i="9"/>
  <c r="Q38" i="9"/>
  <c r="Q42" i="9"/>
  <c r="Q45" i="9"/>
  <c r="Q52" i="9"/>
  <c r="Q53" i="9"/>
  <c r="N7" i="9"/>
  <c r="N37" i="9" s="1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6" i="9"/>
  <c r="N37" i="7" l="1"/>
  <c r="N37" i="4"/>
  <c r="N37" i="5"/>
  <c r="N37" i="3"/>
  <c r="N37" i="8"/>
  <c r="N37" i="2"/>
  <c r="L357" i="10"/>
  <c r="L359" i="10" s="1"/>
  <c r="J354" i="10"/>
  <c r="J353" i="10" s="1"/>
  <c r="J352" i="10" s="1"/>
  <c r="J351" i="10" s="1"/>
  <c r="J350" i="10" s="1"/>
  <c r="J349" i="10" s="1"/>
  <c r="J348" i="10" s="1"/>
  <c r="J347" i="10" s="1"/>
  <c r="J346" i="10" s="1"/>
  <c r="J345" i="10" s="1"/>
  <c r="J344" i="10" s="1"/>
  <c r="J343" i="10" s="1"/>
  <c r="J342" i="10" s="1"/>
  <c r="J341" i="10" s="1"/>
  <c r="J340" i="10" s="1"/>
  <c r="J339" i="10" s="1"/>
  <c r="J338" i="10" s="1"/>
  <c r="J337" i="10" s="1"/>
  <c r="J336" i="10" s="1"/>
  <c r="J335" i="10" s="1"/>
  <c r="J334" i="10" s="1"/>
  <c r="J333" i="10" s="1"/>
  <c r="J332" i="10" s="1"/>
  <c r="J331" i="10" s="1"/>
  <c r="J330" i="10" s="1"/>
  <c r="J329" i="10" s="1"/>
  <c r="J328" i="10" s="1"/>
  <c r="J327" i="10" s="1"/>
  <c r="J326" i="10" s="1"/>
  <c r="J325" i="10" s="1"/>
  <c r="J324" i="10" s="1"/>
  <c r="J323" i="10" s="1"/>
  <c r="J322" i="10" s="1"/>
  <c r="J321" i="10" s="1"/>
  <c r="J320" i="10" s="1"/>
  <c r="J319" i="10" s="1"/>
  <c r="J318" i="10" s="1"/>
  <c r="J317" i="10" s="1"/>
  <c r="J316" i="10" s="1"/>
  <c r="J315" i="10" s="1"/>
  <c r="J314" i="10" s="1"/>
  <c r="J313" i="10" s="1"/>
  <c r="J312" i="10" s="1"/>
  <c r="J311" i="10" s="1"/>
  <c r="J310" i="10" s="1"/>
  <c r="J309" i="10" s="1"/>
  <c r="J308" i="10" s="1"/>
  <c r="J307" i="10" s="1"/>
  <c r="J306" i="10" s="1"/>
  <c r="J305" i="10" s="1"/>
  <c r="J304" i="10" s="1"/>
  <c r="J303" i="10" s="1"/>
  <c r="J302" i="10" s="1"/>
  <c r="J301" i="10" s="1"/>
  <c r="J300" i="10" s="1"/>
  <c r="J299" i="10" s="1"/>
  <c r="J298" i="10" s="1"/>
  <c r="J297" i="10" s="1"/>
  <c r="J296" i="10" s="1"/>
  <c r="J295" i="10" s="1"/>
  <c r="J294" i="10" s="1"/>
  <c r="J293" i="10" s="1"/>
  <c r="J292" i="10" s="1"/>
  <c r="J291" i="10" s="1"/>
  <c r="J290" i="10" s="1"/>
  <c r="J289" i="10" s="1"/>
  <c r="J288" i="10" s="1"/>
  <c r="J287" i="10" s="1"/>
  <c r="J286" i="10" s="1"/>
  <c r="J285" i="10" s="1"/>
  <c r="J284" i="10" s="1"/>
  <c r="J283" i="10" s="1"/>
  <c r="J282" i="10" s="1"/>
  <c r="J281" i="10" s="1"/>
  <c r="J280" i="10" s="1"/>
  <c r="J279" i="10" s="1"/>
  <c r="J278" i="10" s="1"/>
  <c r="J277" i="10" s="1"/>
  <c r="J276" i="10" s="1"/>
  <c r="J275" i="10" s="1"/>
  <c r="J274" i="10" s="1"/>
  <c r="J273" i="10" s="1"/>
  <c r="J272" i="10" s="1"/>
  <c r="J271" i="10" s="1"/>
  <c r="J270" i="10" s="1"/>
  <c r="J269" i="10" s="1"/>
  <c r="J268" i="10" s="1"/>
  <c r="J267" i="10" s="1"/>
  <c r="J266" i="10" s="1"/>
  <c r="J265" i="10" s="1"/>
  <c r="J264" i="10" s="1"/>
  <c r="J263" i="10" s="1"/>
  <c r="J262" i="10" s="1"/>
  <c r="J261" i="10" s="1"/>
  <c r="J260" i="10" s="1"/>
  <c r="J259" i="10" s="1"/>
  <c r="J258" i="10" s="1"/>
  <c r="J257" i="10" s="1"/>
  <c r="J256" i="10" s="1"/>
  <c r="J255" i="10" s="1"/>
  <c r="J254" i="10" s="1"/>
  <c r="J253" i="10" s="1"/>
  <c r="J252" i="10" s="1"/>
  <c r="J251" i="10" s="1"/>
  <c r="J250" i="10" s="1"/>
  <c r="J249" i="10" s="1"/>
  <c r="J248" i="10" s="1"/>
  <c r="J247" i="10" s="1"/>
  <c r="J246" i="10" s="1"/>
  <c r="J245" i="10" s="1"/>
  <c r="J244" i="10" s="1"/>
  <c r="J243" i="10" s="1"/>
  <c r="J242" i="10" s="1"/>
  <c r="J241" i="10" s="1"/>
  <c r="J240" i="10" s="1"/>
  <c r="J239" i="10" s="1"/>
  <c r="J238" i="10" s="1"/>
  <c r="J237" i="10" s="1"/>
  <c r="J236" i="10" s="1"/>
  <c r="J235" i="10" s="1"/>
  <c r="J234" i="10" s="1"/>
  <c r="J233" i="10" s="1"/>
  <c r="J232" i="10" s="1"/>
  <c r="J231" i="10" s="1"/>
  <c r="J230" i="10" s="1"/>
  <c r="J229" i="10" s="1"/>
  <c r="J228" i="10" s="1"/>
  <c r="J227" i="10" s="1"/>
  <c r="J226" i="10" s="1"/>
  <c r="J225" i="10" s="1"/>
  <c r="J224" i="10" s="1"/>
  <c r="J223" i="10" s="1"/>
  <c r="J222" i="10" s="1"/>
  <c r="J221" i="10" s="1"/>
  <c r="J220" i="10" s="1"/>
  <c r="J219" i="10" s="1"/>
  <c r="J218" i="10" s="1"/>
  <c r="J217" i="10" s="1"/>
  <c r="J216" i="10" s="1"/>
  <c r="J215" i="10" s="1"/>
  <c r="J214" i="10" s="1"/>
  <c r="J213" i="10" s="1"/>
  <c r="J212" i="10" s="1"/>
  <c r="J211" i="10" s="1"/>
  <c r="J210" i="10" s="1"/>
  <c r="J209" i="10" s="1"/>
  <c r="J208" i="10" s="1"/>
  <c r="J207" i="10" s="1"/>
  <c r="J206" i="10" s="1"/>
  <c r="J205" i="10" s="1"/>
  <c r="J204" i="10" s="1"/>
  <c r="J203" i="10" s="1"/>
  <c r="J202" i="10" s="1"/>
  <c r="J201" i="10" s="1"/>
  <c r="J200" i="10" s="1"/>
  <c r="J199" i="10" s="1"/>
  <c r="J198" i="10" s="1"/>
  <c r="J197" i="10" s="1"/>
  <c r="J196" i="10" s="1"/>
  <c r="J195" i="10" s="1"/>
  <c r="J194" i="10" s="1"/>
  <c r="J193" i="10" s="1"/>
  <c r="J192" i="10" s="1"/>
  <c r="J191" i="10" s="1"/>
  <c r="J190" i="10" s="1"/>
  <c r="J189" i="10" s="1"/>
  <c r="J188" i="10" s="1"/>
  <c r="J187" i="10" s="1"/>
  <c r="J186" i="10" s="1"/>
  <c r="J185" i="10" s="1"/>
  <c r="J184" i="10" s="1"/>
  <c r="J183" i="10" s="1"/>
  <c r="J182" i="10" s="1"/>
  <c r="J181" i="10" s="1"/>
  <c r="J180" i="10" s="1"/>
  <c r="J179" i="10" s="1"/>
  <c r="J178" i="10" s="1"/>
  <c r="J177" i="10" s="1"/>
  <c r="J176" i="10" s="1"/>
  <c r="J175" i="10" s="1"/>
  <c r="J174" i="10" s="1"/>
  <c r="J173" i="10" s="1"/>
  <c r="J172" i="10" s="1"/>
  <c r="J171" i="10" s="1"/>
  <c r="J170" i="10" s="1"/>
  <c r="J169" i="10" s="1"/>
  <c r="J168" i="10" s="1"/>
  <c r="J167" i="10" s="1"/>
  <c r="J166" i="10" s="1"/>
  <c r="J165" i="10" s="1"/>
  <c r="J164" i="10" s="1"/>
  <c r="J163" i="10" s="1"/>
  <c r="J162" i="10" s="1"/>
  <c r="J161" i="10" s="1"/>
  <c r="J160" i="10" s="1"/>
  <c r="J159" i="10" s="1"/>
  <c r="J158" i="10" s="1"/>
  <c r="J157" i="10" s="1"/>
  <c r="J156" i="10" s="1"/>
  <c r="J155" i="10" s="1"/>
  <c r="J154" i="10" s="1"/>
  <c r="J153" i="10" s="1"/>
  <c r="J152" i="10" s="1"/>
  <c r="J151" i="10" s="1"/>
  <c r="J150" i="10" s="1"/>
  <c r="J149" i="10" s="1"/>
  <c r="J148" i="10" s="1"/>
  <c r="J147" i="10" s="1"/>
  <c r="J146" i="10" s="1"/>
  <c r="J145" i="10" s="1"/>
  <c r="J144" i="10" s="1"/>
  <c r="J143" i="10" s="1"/>
  <c r="J142" i="10" s="1"/>
  <c r="J141" i="10" s="1"/>
  <c r="J140" i="10" s="1"/>
  <c r="J139" i="10" s="1"/>
  <c r="J138" i="10" s="1"/>
  <c r="J137" i="10" s="1"/>
  <c r="J136" i="10" s="1"/>
  <c r="J135" i="10" s="1"/>
  <c r="J134" i="10" s="1"/>
  <c r="J133" i="10" s="1"/>
  <c r="J132" i="10" s="1"/>
  <c r="J131" i="10" s="1"/>
  <c r="J130" i="10" s="1"/>
  <c r="J129" i="10" s="1"/>
  <c r="J128" i="10" s="1"/>
  <c r="J127" i="10" s="1"/>
  <c r="J126" i="10" s="1"/>
  <c r="J125" i="10" s="1"/>
  <c r="J124" i="10" s="1"/>
  <c r="J123" i="10" s="1"/>
  <c r="J122" i="10" s="1"/>
  <c r="J121" i="10" s="1"/>
  <c r="J120" i="10" s="1"/>
  <c r="J119" i="10" s="1"/>
  <c r="J118" i="10" s="1"/>
  <c r="J117" i="10" s="1"/>
  <c r="J116" i="10" s="1"/>
  <c r="J115" i="10" s="1"/>
  <c r="J114" i="10" s="1"/>
  <c r="J113" i="10" s="1"/>
  <c r="J112" i="10" s="1"/>
  <c r="J111" i="10" s="1"/>
  <c r="J110" i="10" s="1"/>
  <c r="J109" i="10" s="1"/>
  <c r="J108" i="10" s="1"/>
  <c r="J107" i="10" s="1"/>
  <c r="J106" i="10" s="1"/>
  <c r="J105" i="10" s="1"/>
  <c r="J104" i="10" s="1"/>
  <c r="J103" i="10" s="1"/>
  <c r="J102" i="10" s="1"/>
  <c r="J101" i="10" s="1"/>
  <c r="J100" i="10" s="1"/>
  <c r="J99" i="10" s="1"/>
  <c r="J98" i="10" s="1"/>
  <c r="J97" i="10" s="1"/>
  <c r="J96" i="10" s="1"/>
  <c r="J95" i="10" s="1"/>
  <c r="J94" i="10" s="1"/>
  <c r="J93" i="10" s="1"/>
  <c r="J92" i="10" s="1"/>
  <c r="J91" i="10" s="1"/>
  <c r="J90" i="10" s="1"/>
  <c r="J89" i="10" s="1"/>
  <c r="J88" i="10" s="1"/>
  <c r="J87" i="10" s="1"/>
  <c r="J86" i="10" s="1"/>
  <c r="J85" i="10" s="1"/>
  <c r="J84" i="10" s="1"/>
  <c r="J83" i="10" s="1"/>
  <c r="J82" i="10" s="1"/>
  <c r="J81" i="10" s="1"/>
  <c r="J80" i="10" s="1"/>
  <c r="J79" i="10" s="1"/>
  <c r="J78" i="10" s="1"/>
  <c r="J77" i="10" s="1"/>
  <c r="J76" i="10" s="1"/>
  <c r="J75" i="10" s="1"/>
  <c r="J74" i="10" s="1"/>
  <c r="J73" i="10" s="1"/>
  <c r="J72" i="10" s="1"/>
  <c r="J71" i="10" s="1"/>
  <c r="J70" i="10" s="1"/>
  <c r="J69" i="10" s="1"/>
  <c r="J68" i="10" s="1"/>
  <c r="J67" i="10" s="1"/>
  <c r="J66" i="10" s="1"/>
  <c r="J65" i="10" s="1"/>
  <c r="J64" i="10" s="1"/>
  <c r="J63" i="10" s="1"/>
  <c r="J62" i="10" s="1"/>
  <c r="J61" i="10" s="1"/>
  <c r="J60" i="10" s="1"/>
  <c r="J59" i="10" s="1"/>
  <c r="J58" i="10" s="1"/>
  <c r="J57" i="10" s="1"/>
  <c r="J56" i="10" s="1"/>
  <c r="J55" i="10" s="1"/>
  <c r="J54" i="10" s="1"/>
  <c r="J53" i="10" s="1"/>
  <c r="J52" i="10" s="1"/>
  <c r="J51" i="10" s="1"/>
  <c r="J50" i="10" s="1"/>
  <c r="J49" i="10" s="1"/>
  <c r="J48" i="10" s="1"/>
  <c r="J47" i="10" s="1"/>
  <c r="J46" i="10" s="1"/>
  <c r="J45" i="10" s="1"/>
  <c r="J44" i="10" s="1"/>
  <c r="J43" i="10" s="1"/>
  <c r="J42" i="10" s="1"/>
  <c r="J41" i="10" s="1"/>
  <c r="J40" i="10" s="1"/>
  <c r="J39" i="10" s="1"/>
  <c r="J38" i="10" s="1"/>
  <c r="J37" i="10" s="1"/>
  <c r="J36" i="10" s="1"/>
  <c r="J35" i="10" s="1"/>
  <c r="J34" i="10" s="1"/>
  <c r="J33" i="10" s="1"/>
  <c r="J32" i="10" s="1"/>
  <c r="J31" i="10" s="1"/>
  <c r="J30" i="10" s="1"/>
  <c r="J29" i="10" s="1"/>
  <c r="J28" i="10" s="1"/>
  <c r="J27" i="10" s="1"/>
  <c r="J26" i="10" s="1"/>
  <c r="J25" i="10" s="1"/>
  <c r="J24" i="10" s="1"/>
  <c r="J23" i="10" s="1"/>
  <c r="J22" i="10" s="1"/>
  <c r="J21" i="10" s="1"/>
  <c r="J20" i="10" s="1"/>
  <c r="J19" i="10" s="1"/>
  <c r="J18" i="10" s="1"/>
  <c r="J17" i="10" s="1"/>
  <c r="J16" i="10" s="1"/>
  <c r="J15" i="10" s="1"/>
  <c r="J14" i="10" s="1"/>
  <c r="J13" i="10" s="1"/>
  <c r="J12" i="10" s="1"/>
  <c r="J11" i="10" s="1"/>
  <c r="J10" i="10" s="1"/>
  <c r="J9" i="10" s="1"/>
  <c r="J8" i="10" s="1"/>
  <c r="J7" i="10" s="1"/>
  <c r="J6" i="10" s="1"/>
  <c r="L354" i="10"/>
  <c r="AA7" i="3"/>
  <c r="V8" i="3"/>
  <c r="R9" i="3"/>
  <c r="W8" i="3"/>
  <c r="S9" i="3"/>
  <c r="X8" i="3"/>
  <c r="AA6" i="3"/>
  <c r="Z6" i="3"/>
  <c r="Y6" i="3"/>
  <c r="AC6" i="3" s="1"/>
  <c r="W7" i="3"/>
  <c r="U7" i="3"/>
  <c r="T7" i="3"/>
  <c r="I357" i="10"/>
  <c r="Q345" i="1"/>
  <c r="Q348" i="1" s="1"/>
  <c r="Q346" i="2"/>
  <c r="Q349" i="2" s="1"/>
  <c r="Q346" i="3"/>
  <c r="Q349" i="3" s="1"/>
  <c r="Q346" i="4"/>
  <c r="Q349" i="4" s="1"/>
  <c r="Q346" i="5"/>
  <c r="Q349" i="5" s="1"/>
  <c r="Q346" i="7"/>
  <c r="Q349" i="7" s="1"/>
  <c r="Q346" i="8"/>
  <c r="Q349" i="8" s="1"/>
  <c r="Q346" i="9"/>
  <c r="Q349" i="9" s="1"/>
  <c r="S10" i="3" l="1"/>
  <c r="X9" i="3"/>
  <c r="T8" i="3"/>
  <c r="Y7" i="3"/>
  <c r="AC7" i="3" s="1"/>
  <c r="U8" i="3"/>
  <c r="Z7" i="3"/>
  <c r="R10" i="3"/>
  <c r="W9" i="3"/>
  <c r="V9" i="3"/>
  <c r="AA8" i="3"/>
  <c r="R11" i="3" l="1"/>
  <c r="W10" i="3"/>
  <c r="Z8" i="3"/>
  <c r="U9" i="3"/>
  <c r="Y8" i="3"/>
  <c r="AC8" i="3" s="1"/>
  <c r="T9" i="3"/>
  <c r="V10" i="3"/>
  <c r="AA9" i="3"/>
  <c r="S11" i="3"/>
  <c r="X10" i="3"/>
  <c r="Y9" i="3" l="1"/>
  <c r="T10" i="3"/>
  <c r="V11" i="3"/>
  <c r="AA10" i="3"/>
  <c r="U10" i="3"/>
  <c r="Z9" i="3"/>
  <c r="S12" i="3"/>
  <c r="X11" i="3"/>
  <c r="R12" i="3"/>
  <c r="W11" i="3"/>
  <c r="S13" i="3" l="1"/>
  <c r="X12" i="3"/>
  <c r="U11" i="3"/>
  <c r="Z10" i="3"/>
  <c r="V12" i="3"/>
  <c r="AA11" i="3"/>
  <c r="R13" i="3"/>
  <c r="W12" i="3"/>
  <c r="T11" i="3"/>
  <c r="Y10" i="3"/>
  <c r="AC9" i="3"/>
  <c r="T12" i="3" l="1"/>
  <c r="Y11" i="3"/>
  <c r="AC11" i="3" s="1"/>
  <c r="R14" i="3"/>
  <c r="W13" i="3"/>
  <c r="V13" i="3"/>
  <c r="AA12" i="3"/>
  <c r="AC10" i="3"/>
  <c r="U12" i="3"/>
  <c r="Z11" i="3"/>
  <c r="S14" i="3"/>
  <c r="X13" i="3"/>
  <c r="U13" i="3" l="1"/>
  <c r="Z12" i="3"/>
  <c r="V14" i="3"/>
  <c r="AA13" i="3"/>
  <c r="S15" i="3"/>
  <c r="X14" i="3"/>
  <c r="R15" i="3"/>
  <c r="W14" i="3"/>
  <c r="T13" i="3"/>
  <c r="Y12" i="3"/>
  <c r="AC12" i="3" s="1"/>
  <c r="S16" i="3" l="1"/>
  <c r="X15" i="3"/>
  <c r="T14" i="3"/>
  <c r="Y13" i="3"/>
  <c r="AC13" i="3" s="1"/>
  <c r="R16" i="3"/>
  <c r="W15" i="3"/>
  <c r="V15" i="3"/>
  <c r="AA14" i="3"/>
  <c r="U14" i="3"/>
  <c r="Z13" i="3"/>
  <c r="V16" i="3" l="1"/>
  <c r="AA15" i="3"/>
  <c r="R17" i="3"/>
  <c r="W16" i="3"/>
  <c r="T15" i="3"/>
  <c r="Y14" i="3"/>
  <c r="AC14" i="3" s="1"/>
  <c r="U15" i="3"/>
  <c r="Z14" i="3"/>
  <c r="S17" i="3"/>
  <c r="X16" i="3"/>
  <c r="S18" i="3" l="1"/>
  <c r="X17" i="3"/>
  <c r="U16" i="3"/>
  <c r="Z15" i="3"/>
  <c r="T16" i="3"/>
  <c r="Y15" i="3"/>
  <c r="AC15" i="3" s="1"/>
  <c r="R18" i="3"/>
  <c r="W17" i="3"/>
  <c r="V17" i="3"/>
  <c r="AA16" i="3"/>
  <c r="V18" i="3" l="1"/>
  <c r="AA17" i="3"/>
  <c r="R19" i="3"/>
  <c r="W18" i="3"/>
  <c r="T17" i="3"/>
  <c r="Y16" i="3"/>
  <c r="U17" i="3"/>
  <c r="Z16" i="3"/>
  <c r="S19" i="3"/>
  <c r="X18" i="3"/>
  <c r="U18" i="3" l="1"/>
  <c r="Z17" i="3"/>
  <c r="AC16" i="3"/>
  <c r="T18" i="3"/>
  <c r="Y17" i="3"/>
  <c r="AC17" i="3" s="1"/>
  <c r="R20" i="3"/>
  <c r="W19" i="3"/>
  <c r="S20" i="3"/>
  <c r="X19" i="3"/>
  <c r="V19" i="3"/>
  <c r="AA18" i="3"/>
  <c r="R21" i="3" l="1"/>
  <c r="W20" i="3"/>
  <c r="T19" i="3"/>
  <c r="Y18" i="3"/>
  <c r="AC18" i="3" s="1"/>
  <c r="V20" i="3"/>
  <c r="AA19" i="3"/>
  <c r="S21" i="3"/>
  <c r="X20" i="3"/>
  <c r="U19" i="3"/>
  <c r="Z18" i="3"/>
  <c r="U20" i="3" l="1"/>
  <c r="Z19" i="3"/>
  <c r="S22" i="3"/>
  <c r="X21" i="3"/>
  <c r="V21" i="3"/>
  <c r="AA20" i="3"/>
  <c r="T20" i="3"/>
  <c r="Y19" i="3"/>
  <c r="AC19" i="3" s="1"/>
  <c r="R22" i="3"/>
  <c r="W21" i="3"/>
  <c r="T21" i="3" l="1"/>
  <c r="Y20" i="3"/>
  <c r="V22" i="3"/>
  <c r="AA21" i="3"/>
  <c r="S23" i="3"/>
  <c r="X22" i="3"/>
  <c r="R23" i="3"/>
  <c r="W22" i="3"/>
  <c r="U21" i="3"/>
  <c r="Z20" i="3"/>
  <c r="S24" i="3" l="1"/>
  <c r="X23" i="3"/>
  <c r="U22" i="3"/>
  <c r="Z21" i="3"/>
  <c r="R24" i="3"/>
  <c r="W23" i="3"/>
  <c r="V23" i="3"/>
  <c r="AA22" i="3"/>
  <c r="AC20" i="3"/>
  <c r="T22" i="3"/>
  <c r="Y21" i="3"/>
  <c r="AC21" i="3" s="1"/>
  <c r="V24" i="3" l="1"/>
  <c r="AA23" i="3"/>
  <c r="R25" i="3"/>
  <c r="W24" i="3"/>
  <c r="T23" i="3"/>
  <c r="Y22" i="3"/>
  <c r="AC22" i="3" s="1"/>
  <c r="U23" i="3"/>
  <c r="Z22" i="3"/>
  <c r="S25" i="3"/>
  <c r="X24" i="3"/>
  <c r="V25" i="3" l="1"/>
  <c r="AA24" i="3"/>
  <c r="U24" i="3"/>
  <c r="Z23" i="3"/>
  <c r="T24" i="3"/>
  <c r="Y23" i="3"/>
  <c r="AC23" i="3" s="1"/>
  <c r="R26" i="3"/>
  <c r="W25" i="3"/>
  <c r="S26" i="3"/>
  <c r="X25" i="3"/>
  <c r="R27" i="3" l="1"/>
  <c r="W26" i="3"/>
  <c r="S27" i="3"/>
  <c r="X26" i="3"/>
  <c r="T25" i="3"/>
  <c r="Y24" i="3"/>
  <c r="AC24" i="3" s="1"/>
  <c r="U25" i="3"/>
  <c r="Z24" i="3"/>
  <c r="V26" i="3"/>
  <c r="AA25" i="3"/>
  <c r="U26" i="3" l="1"/>
  <c r="Z25" i="3"/>
  <c r="S28" i="3"/>
  <c r="X27" i="3"/>
  <c r="T26" i="3"/>
  <c r="Y25" i="3"/>
  <c r="AC25" i="3" s="1"/>
  <c r="V27" i="3"/>
  <c r="AA26" i="3"/>
  <c r="R28" i="3"/>
  <c r="W27" i="3"/>
  <c r="R29" i="3" l="1"/>
  <c r="W28" i="3"/>
  <c r="V28" i="3"/>
  <c r="AA27" i="3"/>
  <c r="T27" i="3"/>
  <c r="Y26" i="3"/>
  <c r="AC26" i="3" s="1"/>
  <c r="S29" i="3"/>
  <c r="X28" i="3"/>
  <c r="U27" i="3"/>
  <c r="Z26" i="3"/>
  <c r="S30" i="3" l="1"/>
  <c r="X29" i="3"/>
  <c r="U28" i="3"/>
  <c r="Z27" i="3"/>
  <c r="T28" i="3"/>
  <c r="Y27" i="3"/>
  <c r="AC27" i="3" s="1"/>
  <c r="V29" i="3"/>
  <c r="AA28" i="3"/>
  <c r="R30" i="3"/>
  <c r="W29" i="3"/>
  <c r="V30" i="3" l="1"/>
  <c r="AA29" i="3"/>
  <c r="U29" i="3"/>
  <c r="Z28" i="3"/>
  <c r="T29" i="3"/>
  <c r="Y28" i="3"/>
  <c r="AC28" i="3" s="1"/>
  <c r="R31" i="3"/>
  <c r="W30" i="3"/>
  <c r="S31" i="3"/>
  <c r="X30" i="3"/>
  <c r="S32" i="3" l="1"/>
  <c r="X31" i="3"/>
  <c r="R32" i="3"/>
  <c r="W31" i="3"/>
  <c r="T30" i="3"/>
  <c r="Y29" i="3"/>
  <c r="AC29" i="3" s="1"/>
  <c r="U30" i="3"/>
  <c r="Z29" i="3"/>
  <c r="V31" i="3"/>
  <c r="AA30" i="3"/>
  <c r="U31" i="3" l="1"/>
  <c r="Z30" i="3"/>
  <c r="R33" i="3"/>
  <c r="W32" i="3"/>
  <c r="T31" i="3"/>
  <c r="Y30" i="3"/>
  <c r="AC30" i="3" s="1"/>
  <c r="V32" i="3"/>
  <c r="AA31" i="3"/>
  <c r="S33" i="3"/>
  <c r="X32" i="3"/>
  <c r="S34" i="3" l="1"/>
  <c r="X33" i="3"/>
  <c r="V33" i="3"/>
  <c r="AA32" i="3"/>
  <c r="T32" i="3"/>
  <c r="Y31" i="3"/>
  <c r="AC31" i="3" s="1"/>
  <c r="R34" i="3"/>
  <c r="W33" i="3"/>
  <c r="U32" i="3"/>
  <c r="Z31" i="3"/>
  <c r="U33" i="3" l="1"/>
  <c r="Z32" i="3"/>
  <c r="R35" i="3"/>
  <c r="W34" i="3"/>
  <c r="T33" i="3"/>
  <c r="Y32" i="3"/>
  <c r="AC32" i="3" s="1"/>
  <c r="V34" i="3"/>
  <c r="AA33" i="3"/>
  <c r="S35" i="3"/>
  <c r="X34" i="3"/>
  <c r="V35" i="3" l="1"/>
  <c r="AA34" i="3"/>
  <c r="T34" i="3"/>
  <c r="Y33" i="3"/>
  <c r="R36" i="3"/>
  <c r="W35" i="3"/>
  <c r="S36" i="3"/>
  <c r="X35" i="3"/>
  <c r="U34" i="3"/>
  <c r="Z33" i="3"/>
  <c r="U35" i="3" l="1"/>
  <c r="Z34" i="3"/>
  <c r="S37" i="3"/>
  <c r="X36" i="3"/>
  <c r="R37" i="3"/>
  <c r="W36" i="3"/>
  <c r="AC33" i="3"/>
  <c r="T35" i="3"/>
  <c r="Y34" i="3"/>
  <c r="AC34" i="3" s="1"/>
  <c r="V36" i="3"/>
  <c r="AA35" i="3"/>
  <c r="R38" i="3" l="1"/>
  <c r="W37" i="3"/>
  <c r="AA36" i="3"/>
  <c r="V37" i="3"/>
  <c r="S38" i="3"/>
  <c r="X37" i="3"/>
  <c r="T36" i="3"/>
  <c r="Y35" i="3"/>
  <c r="U36" i="3"/>
  <c r="Z35" i="3"/>
  <c r="T37" i="3" l="1"/>
  <c r="Y36" i="3"/>
  <c r="S39" i="3"/>
  <c r="X38" i="3"/>
  <c r="V38" i="3"/>
  <c r="AA37" i="3"/>
  <c r="Z36" i="3"/>
  <c r="U37" i="3"/>
  <c r="R39" i="3"/>
  <c r="W38" i="3"/>
  <c r="AC35" i="3"/>
  <c r="V39" i="3" l="1"/>
  <c r="AA38" i="3"/>
  <c r="S40" i="3"/>
  <c r="X39" i="3"/>
  <c r="R40" i="3"/>
  <c r="W39" i="3"/>
  <c r="AC36" i="3"/>
  <c r="Z37" i="3"/>
  <c r="U38" i="3"/>
  <c r="Y37" i="3"/>
  <c r="AC37" i="3" s="1"/>
  <c r="T38" i="3"/>
  <c r="R41" i="3" l="1"/>
  <c r="W40" i="3"/>
  <c r="Y38" i="3"/>
  <c r="T39" i="3"/>
  <c r="S41" i="3"/>
  <c r="X40" i="3"/>
  <c r="U39" i="3"/>
  <c r="Z38" i="3"/>
  <c r="V40" i="3"/>
  <c r="AA39" i="3"/>
  <c r="U40" i="3" l="1"/>
  <c r="Z39" i="3"/>
  <c r="S42" i="3"/>
  <c r="X41" i="3"/>
  <c r="T40" i="3"/>
  <c r="Y39" i="3"/>
  <c r="AC38" i="3"/>
  <c r="V41" i="3"/>
  <c r="AA40" i="3"/>
  <c r="R42" i="3"/>
  <c r="W41" i="3"/>
  <c r="V42" i="3" l="1"/>
  <c r="AA41" i="3"/>
  <c r="AC39" i="3"/>
  <c r="T41" i="3"/>
  <c r="Y40" i="3"/>
  <c r="S43" i="3"/>
  <c r="X42" i="3"/>
  <c r="R43" i="3"/>
  <c r="W42" i="3"/>
  <c r="U41" i="3"/>
  <c r="Z40" i="3"/>
  <c r="R44" i="3" l="1"/>
  <c r="W43" i="3"/>
  <c r="S44" i="3"/>
  <c r="X43" i="3"/>
  <c r="AC40" i="3"/>
  <c r="T42" i="3"/>
  <c r="Y41" i="3"/>
  <c r="AC41" i="3" s="1"/>
  <c r="U42" i="3"/>
  <c r="Z41" i="3"/>
  <c r="V43" i="3"/>
  <c r="AA42" i="3"/>
  <c r="U43" i="3" l="1"/>
  <c r="Z42" i="3"/>
  <c r="T43" i="3"/>
  <c r="Y42" i="3"/>
  <c r="AC42" i="3" s="1"/>
  <c r="S45" i="3"/>
  <c r="X44" i="3"/>
  <c r="V44" i="3"/>
  <c r="AA43" i="3"/>
  <c r="R45" i="3"/>
  <c r="W44" i="3"/>
  <c r="V45" i="3" l="1"/>
  <c r="AA44" i="3"/>
  <c r="S46" i="3"/>
  <c r="X45" i="3"/>
  <c r="T44" i="3"/>
  <c r="Y43" i="3"/>
  <c r="R46" i="3"/>
  <c r="W45" i="3"/>
  <c r="U44" i="3"/>
  <c r="Z43" i="3"/>
  <c r="AC43" i="3" l="1"/>
  <c r="Y44" i="3"/>
  <c r="AC44" i="3" s="1"/>
  <c r="T45" i="3"/>
  <c r="R47" i="3"/>
  <c r="W46" i="3"/>
  <c r="S47" i="3"/>
  <c r="X46" i="3"/>
  <c r="U45" i="3"/>
  <c r="Z44" i="3"/>
  <c r="V46" i="3"/>
  <c r="AA45" i="3"/>
  <c r="S48" i="3" l="1"/>
  <c r="X47" i="3"/>
  <c r="R48" i="3"/>
  <c r="W47" i="3"/>
  <c r="T46" i="3"/>
  <c r="Y45" i="3"/>
  <c r="U46" i="3"/>
  <c r="Z45" i="3"/>
  <c r="V47" i="3"/>
  <c r="AA46" i="3"/>
  <c r="U47" i="3" l="1"/>
  <c r="Z46" i="3"/>
  <c r="AC45" i="3"/>
  <c r="T47" i="3"/>
  <c r="Y46" i="3"/>
  <c r="AC46" i="3" s="1"/>
  <c r="R49" i="3"/>
  <c r="W48" i="3"/>
  <c r="V48" i="3"/>
  <c r="AA47" i="3"/>
  <c r="S49" i="3"/>
  <c r="X48" i="3"/>
  <c r="S50" i="3" l="1"/>
  <c r="X49" i="3"/>
  <c r="V49" i="3"/>
  <c r="AA48" i="3"/>
  <c r="R50" i="3"/>
  <c r="W49" i="3"/>
  <c r="Y47" i="3"/>
  <c r="T48" i="3"/>
  <c r="U48" i="3"/>
  <c r="Z47" i="3"/>
  <c r="T49" i="3" l="1"/>
  <c r="Y48" i="3"/>
  <c r="AC48" i="3" s="1"/>
  <c r="R51" i="3"/>
  <c r="W50" i="3"/>
  <c r="AC47" i="3"/>
  <c r="V50" i="3"/>
  <c r="AA49" i="3"/>
  <c r="U49" i="3"/>
  <c r="Z48" i="3"/>
  <c r="S51" i="3"/>
  <c r="X50" i="3"/>
  <c r="S52" i="3" l="1"/>
  <c r="X51" i="3"/>
  <c r="U50" i="3"/>
  <c r="Z49" i="3"/>
  <c r="V51" i="3"/>
  <c r="AA50" i="3"/>
  <c r="R52" i="3"/>
  <c r="W51" i="3"/>
  <c r="T50" i="3"/>
  <c r="Y49" i="3"/>
  <c r="R53" i="3" l="1"/>
  <c r="W52" i="3"/>
  <c r="V52" i="3"/>
  <c r="AA51" i="3"/>
  <c r="U51" i="3"/>
  <c r="Z50" i="3"/>
  <c r="AC49" i="3"/>
  <c r="T51" i="3"/>
  <c r="Y50" i="3"/>
  <c r="S53" i="3"/>
  <c r="X52" i="3"/>
  <c r="S54" i="3" l="1"/>
  <c r="X53" i="3"/>
  <c r="T52" i="3"/>
  <c r="Y51" i="3"/>
  <c r="AC51" i="3" s="1"/>
  <c r="U52" i="3"/>
  <c r="Z51" i="3"/>
  <c r="V53" i="3"/>
  <c r="AA52" i="3"/>
  <c r="AC50" i="3"/>
  <c r="R54" i="3"/>
  <c r="W53" i="3"/>
  <c r="V54" i="3" l="1"/>
  <c r="AA53" i="3"/>
  <c r="Y52" i="3"/>
  <c r="T53" i="3"/>
  <c r="U53" i="3"/>
  <c r="Z52" i="3"/>
  <c r="R55" i="3"/>
  <c r="W54" i="3"/>
  <c r="S55" i="3"/>
  <c r="X54" i="3"/>
  <c r="R56" i="3" l="1"/>
  <c r="W55" i="3"/>
  <c r="U54" i="3"/>
  <c r="Z53" i="3"/>
  <c r="T54" i="3"/>
  <c r="Y53" i="3"/>
  <c r="AC53" i="3" s="1"/>
  <c r="AC52" i="3"/>
  <c r="S56" i="3"/>
  <c r="X55" i="3"/>
  <c r="V55" i="3"/>
  <c r="AA54" i="3"/>
  <c r="V56" i="3" l="1"/>
  <c r="AA55" i="3"/>
  <c r="S57" i="3"/>
  <c r="X56" i="3"/>
  <c r="T55" i="3"/>
  <c r="Y54" i="3"/>
  <c r="AC54" i="3" s="1"/>
  <c r="U55" i="3"/>
  <c r="Z54" i="3"/>
  <c r="R57" i="3"/>
  <c r="W56" i="3"/>
  <c r="U56" i="3" l="1"/>
  <c r="Z55" i="3"/>
  <c r="Y55" i="3"/>
  <c r="AC55" i="3" s="1"/>
  <c r="T56" i="3"/>
  <c r="S58" i="3"/>
  <c r="X57" i="3"/>
  <c r="R58" i="3"/>
  <c r="W57" i="3"/>
  <c r="V57" i="3"/>
  <c r="AA56" i="3"/>
  <c r="R59" i="3" l="1"/>
  <c r="W58" i="3"/>
  <c r="S59" i="3"/>
  <c r="X58" i="3"/>
  <c r="T57" i="3"/>
  <c r="Y56" i="3"/>
  <c r="AC56" i="3" s="1"/>
  <c r="V58" i="3"/>
  <c r="AA57" i="3"/>
  <c r="U57" i="3"/>
  <c r="Z56" i="3"/>
  <c r="V59" i="3" l="1"/>
  <c r="AA58" i="3"/>
  <c r="Y57" i="3"/>
  <c r="AC57" i="3" s="1"/>
  <c r="T58" i="3"/>
  <c r="S60" i="3"/>
  <c r="X59" i="3"/>
  <c r="U58" i="3"/>
  <c r="Z57" i="3"/>
  <c r="R60" i="3"/>
  <c r="W59" i="3"/>
  <c r="U59" i="3" l="1"/>
  <c r="Z58" i="3"/>
  <c r="S61" i="3"/>
  <c r="X60" i="3"/>
  <c r="Y58" i="3"/>
  <c r="AC58" i="3" s="1"/>
  <c r="T59" i="3"/>
  <c r="R61" i="3"/>
  <c r="W60" i="3"/>
  <c r="V60" i="3"/>
  <c r="AA59" i="3"/>
  <c r="R62" i="3" l="1"/>
  <c r="W61" i="3"/>
  <c r="T60" i="3"/>
  <c r="Y59" i="3"/>
  <c r="S62" i="3"/>
  <c r="X61" i="3"/>
  <c r="V61" i="3"/>
  <c r="AA60" i="3"/>
  <c r="U60" i="3"/>
  <c r="Z59" i="3"/>
  <c r="V62" i="3" l="1"/>
  <c r="AA61" i="3"/>
  <c r="AC59" i="3"/>
  <c r="S63" i="3"/>
  <c r="X62" i="3"/>
  <c r="T61" i="3"/>
  <c r="Y60" i="3"/>
  <c r="AC60" i="3" s="1"/>
  <c r="U61" i="3"/>
  <c r="Z60" i="3"/>
  <c r="R63" i="3"/>
  <c r="W62" i="3"/>
  <c r="R64" i="3" l="1"/>
  <c r="W63" i="3"/>
  <c r="U62" i="3"/>
  <c r="Z61" i="3"/>
  <c r="T62" i="3"/>
  <c r="Y61" i="3"/>
  <c r="AC61" i="3" s="1"/>
  <c r="S64" i="3"/>
  <c r="X63" i="3"/>
  <c r="V63" i="3"/>
  <c r="AA62" i="3"/>
  <c r="S65" i="3" l="1"/>
  <c r="X64" i="3"/>
  <c r="T63" i="3"/>
  <c r="Y62" i="3"/>
  <c r="AC62" i="3" s="1"/>
  <c r="U63" i="3"/>
  <c r="Z62" i="3"/>
  <c r="V64" i="3"/>
  <c r="AA63" i="3"/>
  <c r="R65" i="3"/>
  <c r="W64" i="3"/>
  <c r="V65" i="3" l="1"/>
  <c r="AA64" i="3"/>
  <c r="U64" i="3"/>
  <c r="Z63" i="3"/>
  <c r="Y63" i="3"/>
  <c r="AC63" i="3" s="1"/>
  <c r="T64" i="3"/>
  <c r="R66" i="3"/>
  <c r="W65" i="3"/>
  <c r="S66" i="3"/>
  <c r="X65" i="3"/>
  <c r="R67" i="3" l="1"/>
  <c r="W66" i="3"/>
  <c r="T65" i="3"/>
  <c r="Y64" i="3"/>
  <c r="U65" i="3"/>
  <c r="Z64" i="3"/>
  <c r="S67" i="3"/>
  <c r="X66" i="3"/>
  <c r="V66" i="3"/>
  <c r="AA65" i="3"/>
  <c r="S68" i="3" l="1"/>
  <c r="X67" i="3"/>
  <c r="U66" i="3"/>
  <c r="Z65" i="3"/>
  <c r="AC64" i="3"/>
  <c r="Y65" i="3"/>
  <c r="AC65" i="3" s="1"/>
  <c r="T66" i="3"/>
  <c r="V67" i="3"/>
  <c r="AA66" i="3"/>
  <c r="R68" i="3"/>
  <c r="W67" i="3"/>
  <c r="V68" i="3" l="1"/>
  <c r="AA67" i="3"/>
  <c r="R69" i="3"/>
  <c r="W68" i="3"/>
  <c r="T67" i="3"/>
  <c r="Y66" i="3"/>
  <c r="U67" i="3"/>
  <c r="Z66" i="3"/>
  <c r="S69" i="3"/>
  <c r="X68" i="3"/>
  <c r="U68" i="3" l="1"/>
  <c r="Z67" i="3"/>
  <c r="AC66" i="3"/>
  <c r="Y67" i="3"/>
  <c r="T68" i="3"/>
  <c r="R70" i="3"/>
  <c r="W69" i="3"/>
  <c r="S70" i="3"/>
  <c r="X69" i="3"/>
  <c r="V69" i="3"/>
  <c r="AA68" i="3"/>
  <c r="V70" i="3" l="1"/>
  <c r="AA69" i="3"/>
  <c r="S71" i="3"/>
  <c r="X70" i="3"/>
  <c r="R71" i="3"/>
  <c r="W70" i="3"/>
  <c r="T69" i="3"/>
  <c r="Y68" i="3"/>
  <c r="AC68" i="3" s="1"/>
  <c r="AC67" i="3"/>
  <c r="U69" i="3"/>
  <c r="Z68" i="3"/>
  <c r="T70" i="3" l="1"/>
  <c r="Y69" i="3"/>
  <c r="R72" i="3"/>
  <c r="W71" i="3"/>
  <c r="S72" i="3"/>
  <c r="X71" i="3"/>
  <c r="U70" i="3"/>
  <c r="Z69" i="3"/>
  <c r="V71" i="3"/>
  <c r="AA70" i="3"/>
  <c r="U71" i="3" l="1"/>
  <c r="Z70" i="3"/>
  <c r="S73" i="3"/>
  <c r="X73" i="3" s="1"/>
  <c r="X72" i="3"/>
  <c r="R73" i="3"/>
  <c r="W73" i="3" s="1"/>
  <c r="W72" i="3"/>
  <c r="AC69" i="3"/>
  <c r="V72" i="3"/>
  <c r="AA71" i="3"/>
  <c r="T71" i="3"/>
  <c r="Y70" i="3"/>
  <c r="AC70" i="3" s="1"/>
  <c r="U72" i="3" l="1"/>
  <c r="Z71" i="3"/>
  <c r="V73" i="3"/>
  <c r="AA73" i="3" s="1"/>
  <c r="AA72" i="3"/>
  <c r="T72" i="3"/>
  <c r="Y71" i="3"/>
  <c r="AC71" i="3" s="1"/>
  <c r="U73" i="3" l="1"/>
  <c r="Z73" i="3" s="1"/>
  <c r="Z72" i="3"/>
  <c r="T73" i="3"/>
  <c r="Y73" i="3" s="1"/>
  <c r="Y72" i="3"/>
  <c r="AC72" i="3" s="1"/>
  <c r="AC73" i="3" l="1"/>
</calcChain>
</file>

<file path=xl/sharedStrings.xml><?xml version="1.0" encoding="utf-8"?>
<sst xmlns="http://schemas.openxmlformats.org/spreadsheetml/2006/main" count="210" uniqueCount="67">
  <si>
    <t>Día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</si>
  <si>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</si>
  <si>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</si>
  <si>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</si>
  <si>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</si>
  <si>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</si>
  <si>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</si>
  <si>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</si>
  <si>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</si>
  <si>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</si>
  <si>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</si>
  <si>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</si>
  <si>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</si>
  <si>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Pluviometría Cuenca Valdemurrio - Olid, 530 km2</t>
  </si>
  <si>
    <t>Año 2001</t>
  </si>
  <si>
    <t>Suma</t>
  </si>
  <si>
    <t>Media</t>
  </si>
  <si>
    <t>Mínima</t>
  </si>
  <si>
    <t>Máxima</t>
  </si>
  <si>
    <t>Días llu</t>
  </si>
  <si>
    <t>Año 2000</t>
  </si>
  <si>
    <t>Sept</t>
  </si>
  <si>
    <t>Nov</t>
  </si>
  <si>
    <t>Diciem</t>
  </si>
  <si>
    <t>Pluviometría Cuenca Valdemurrio - Olid, 375 km2</t>
  </si>
  <si>
    <t>Año 1999</t>
  </si>
  <si>
    <t>Año 1998</t>
  </si>
  <si>
    <t>Año 1997</t>
  </si>
  <si>
    <t>Año 1996</t>
  </si>
  <si>
    <t>Año 1995</t>
  </si>
  <si>
    <t>Sumatorio</t>
  </si>
  <si>
    <t>Q</t>
  </si>
  <si>
    <t>l/m2</t>
  </si>
  <si>
    <t>Frecuencia: días/(l/m2)</t>
  </si>
  <si>
    <t>Media de frecuencias/año</t>
  </si>
  <si>
    <t>Datos de 1999</t>
  </si>
  <si>
    <t>Datos de 2000</t>
  </si>
  <si>
    <t>Datos de 1998</t>
  </si>
  <si>
    <t>Datos de 1997</t>
  </si>
  <si>
    <t>Datos de 1996</t>
  </si>
  <si>
    <t>Datos de 1995</t>
  </si>
  <si>
    <t>Media de días con lluvia al año</t>
  </si>
  <si>
    <t xml:space="preserve">Días con pluviometría igual o menor </t>
  </si>
  <si>
    <t>Caudales clasificados Puente Misa</t>
  </si>
  <si>
    <t>Días</t>
  </si>
  <si>
    <t>m3/s</t>
  </si>
  <si>
    <t>Días/año</t>
  </si>
  <si>
    <t>Pluviometría</t>
  </si>
  <si>
    <t>Volumen anual según la frecuencia</t>
  </si>
  <si>
    <t>m3/año</t>
  </si>
  <si>
    <t>Caudal anual</t>
  </si>
  <si>
    <t>Caudal medio anual</t>
  </si>
  <si>
    <t>en Puente Misa (6,9625 km2)</t>
  </si>
  <si>
    <t xml:space="preserve">             Caudales clasificados Cuenca Mosa </t>
  </si>
  <si>
    <t>Desv. Esta</t>
  </si>
  <si>
    <t>Media extraordinarios</t>
  </si>
  <si>
    <t>Caudal turbinable: Caudal clasificado - caudal eco</t>
  </si>
  <si>
    <t>Caudal turbinable limitado a Q 80</t>
  </si>
  <si>
    <t>Días de trabajo por debajo de Q80</t>
  </si>
  <si>
    <t>Caudal aprobechado</t>
  </si>
  <si>
    <t>Energía generada. Rdto 0,8</t>
  </si>
  <si>
    <t>Facturación a 0,07 €/KWh</t>
  </si>
  <si>
    <t>días</t>
  </si>
  <si>
    <t>KWh</t>
  </si>
  <si>
    <t>Total anual</t>
  </si>
  <si>
    <t>Facturación posible.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</si>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</sst>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0" xfId="0" applyNumberFormat="1"/>
    <xf numFmtId="2" fontId="0" fillId="0" borderId="3" xfId="0" applyNumberFormat="1" applyBorder="1" applyAlignment="1">
      <alignment horizontal="center"/>
    </xf>
    <xf numFmtId="2" fontId="0" fillId="0" borderId="3" xfId="0" applyNumberFormat="1" applyBorder="1"/>
    <xf numFmtId="2" fontId="0" fillId="0" borderId="4" xfId="0" applyNumberFormat="1" applyBorder="1"/>
    <xf numFmtId="2" fontId="0" fillId="0" borderId="1" xfId="0" applyNumberFormat="1" applyBorder="1"/>
    <xf numFmtId="2" fontId="0" fillId="0" borderId="6" xfId="0" applyNumberFormat="1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11" xfId="0" applyBorder="1"/>
    <xf numFmtId="0" fontId="0" fillId="0" borderId="10" xfId="0" applyBorder="1"/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164" fontId="0" fillId="0" borderId="1" xfId="0" applyNumberFormat="1" applyBorder="1"/>
    <xf numFmtId="0" fontId="1" fillId="0" borderId="1" xfId="0" applyFont="1" applyBorder="1"/>
    <xf numFmtId="0" fontId="0" fillId="0" borderId="1" xfId="0" applyBorder="1" applyAlignment="1">
      <alignment horizontal="center" wrapText="1"/>
    </xf>
    <xf numFmtId="2" fontId="0" fillId="0" borderId="12" xfId="0" applyNumberFormat="1" applyBorder="1"/>
    <xf numFmtId="164" fontId="0" fillId="0" borderId="12" xfId="0" applyNumberFormat="1" applyBorder="1"/>
    <xf numFmtId="0" fontId="0" fillId="0" borderId="2" xfId="0" applyBorder="1" applyAlignment="1">
      <alignment horizontal="right"/>
    </xf>
    <xf numFmtId="164" fontId="0" fillId="0" borderId="4" xfId="0" applyNumberFormat="1" applyBorder="1"/>
    <xf numFmtId="0" fontId="0" fillId="0" borderId="7" xfId="0" applyBorder="1" applyAlignment="1">
      <alignment horizontal="right"/>
    </xf>
    <xf numFmtId="164" fontId="0" fillId="0" borderId="9" xfId="0" applyNumberFormat="1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2" fontId="2" fillId="0" borderId="1" xfId="0" applyNumberFormat="1" applyFont="1" applyBorder="1"/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chartsheet" Target="chartsheets/sheet2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9.7782753076795514E-2"/>
          <c:y val="8.075892781351221E-2"/>
          <c:w val="0.88465827169449485"/>
          <c:h val="0.73218931529484343"/>
        </c:manualLayout>
      </c:layout>
      <c:lineChart>
        <c:grouping val="standard"/>
        <c:varyColors val="0"/>
        <c:ser>
          <c:idx val="0"/>
          <c:order val="0"/>
          <c:tx>
            <c:strRef>
              <c:f>'Resumen frecuencias'!$K$4</c:f>
              <c:strCache>
                <c:ptCount val="1"/>
                <c:pt idx="0">
                  <c:v>Caudales clasificados Puente Misa</c:v>
                </c:pt>
              </c:strCache>
            </c:strRef>
          </c:tx>
          <c:marker>
            <c:symbol val="none"/>
          </c:marker>
          <c:cat>
            <c:numRef>
              <c:f>'Resumen frecuencias'!$K$6:$K$354</c:f>
              <c:numCache>
                <c:formatCode>0.000</c:formatCode>
                <c:ptCount val="349"/>
                <c:pt idx="0">
                  <c:v>8.0584490740740738E-3</c:v>
                </c:pt>
                <c:pt idx="1">
                  <c:v>1.6116898148148148E-2</c:v>
                </c:pt>
                <c:pt idx="2">
                  <c:v>2.4175347222222223E-2</c:v>
                </c:pt>
                <c:pt idx="3">
                  <c:v>3.2233796296296295E-2</c:v>
                </c:pt>
                <c:pt idx="4">
                  <c:v>4.0292245370370371E-2</c:v>
                </c:pt>
                <c:pt idx="5">
                  <c:v>4.8350694444444446E-2</c:v>
                </c:pt>
                <c:pt idx="6">
                  <c:v>5.6409143518518515E-2</c:v>
                </c:pt>
                <c:pt idx="7">
                  <c:v>6.446759259259259E-2</c:v>
                </c:pt>
                <c:pt idx="8">
                  <c:v>7.2526041666666666E-2</c:v>
                </c:pt>
                <c:pt idx="9">
                  <c:v>8.0584490740740741E-2</c:v>
                </c:pt>
                <c:pt idx="10">
                  <c:v>8.8642939814814831E-2</c:v>
                </c:pt>
                <c:pt idx="11">
                  <c:v>9.6701388888888892E-2</c:v>
                </c:pt>
                <c:pt idx="12">
                  <c:v>0.10475983796296297</c:v>
                </c:pt>
                <c:pt idx="13">
                  <c:v>0.11281828703703703</c:v>
                </c:pt>
                <c:pt idx="14">
                  <c:v>0.1208767361111111</c:v>
                </c:pt>
                <c:pt idx="15">
                  <c:v>0.12893518518518518</c:v>
                </c:pt>
                <c:pt idx="16">
                  <c:v>0.13699363425925926</c:v>
                </c:pt>
                <c:pt idx="17">
                  <c:v>0.14505208333333333</c:v>
                </c:pt>
                <c:pt idx="18">
                  <c:v>0.15311053240740741</c:v>
                </c:pt>
                <c:pt idx="19">
                  <c:v>0.16116898148148148</c:v>
                </c:pt>
                <c:pt idx="20">
                  <c:v>0.16922743055555556</c:v>
                </c:pt>
                <c:pt idx="21">
                  <c:v>0.17728587962962966</c:v>
                </c:pt>
                <c:pt idx="22">
                  <c:v>0.18534432870370368</c:v>
                </c:pt>
                <c:pt idx="23">
                  <c:v>0.19340277777777778</c:v>
                </c:pt>
                <c:pt idx="24">
                  <c:v>0.20146122685185183</c:v>
                </c:pt>
                <c:pt idx="25">
                  <c:v>0.20951967592592594</c:v>
                </c:pt>
                <c:pt idx="26">
                  <c:v>0.21757812500000001</c:v>
                </c:pt>
                <c:pt idx="27">
                  <c:v>0.22563657407407406</c:v>
                </c:pt>
                <c:pt idx="28">
                  <c:v>0.23369502314814816</c:v>
                </c:pt>
                <c:pt idx="29">
                  <c:v>0.24175347222222221</c:v>
                </c:pt>
                <c:pt idx="30">
                  <c:v>0.24981192129629629</c:v>
                </c:pt>
                <c:pt idx="31">
                  <c:v>0.25787037037037036</c:v>
                </c:pt>
                <c:pt idx="32">
                  <c:v>0.26592881944444446</c:v>
                </c:pt>
                <c:pt idx="33">
                  <c:v>0.27398726851851851</c:v>
                </c:pt>
                <c:pt idx="34">
                  <c:v>0.28204571759259262</c:v>
                </c:pt>
                <c:pt idx="35">
                  <c:v>0.29010416666666666</c:v>
                </c:pt>
                <c:pt idx="36">
                  <c:v>0.29816261574074077</c:v>
                </c:pt>
                <c:pt idx="37">
                  <c:v>0.30622106481481481</c:v>
                </c:pt>
                <c:pt idx="38">
                  <c:v>0.31427951388888886</c:v>
                </c:pt>
                <c:pt idx="39">
                  <c:v>0.32233796296296297</c:v>
                </c:pt>
                <c:pt idx="40">
                  <c:v>0.33039641203703701</c:v>
                </c:pt>
                <c:pt idx="41">
                  <c:v>0.33845486111111112</c:v>
                </c:pt>
                <c:pt idx="42">
                  <c:v>0.34651331018518522</c:v>
                </c:pt>
                <c:pt idx="43">
                  <c:v>0.35457175925925932</c:v>
                </c:pt>
                <c:pt idx="44">
                  <c:v>0.36263020833333331</c:v>
                </c:pt>
                <c:pt idx="45">
                  <c:v>0.37068865740740736</c:v>
                </c:pt>
                <c:pt idx="46">
                  <c:v>0.37874710648148147</c:v>
                </c:pt>
                <c:pt idx="47">
                  <c:v>0.38680555555555557</c:v>
                </c:pt>
                <c:pt idx="48">
                  <c:v>0.39486400462962967</c:v>
                </c:pt>
                <c:pt idx="49">
                  <c:v>0.40292245370370366</c:v>
                </c:pt>
                <c:pt idx="50">
                  <c:v>0.41098090277777777</c:v>
                </c:pt>
                <c:pt idx="51">
                  <c:v>0.41903935185185187</c:v>
                </c:pt>
                <c:pt idx="52">
                  <c:v>0.42709780092592592</c:v>
                </c:pt>
                <c:pt idx="53">
                  <c:v>0.43515625000000002</c:v>
                </c:pt>
                <c:pt idx="54">
                  <c:v>0.44321469907407407</c:v>
                </c:pt>
                <c:pt idx="55">
                  <c:v>0.45127314814814812</c:v>
                </c:pt>
                <c:pt idx="56">
                  <c:v>0.45933159722222222</c:v>
                </c:pt>
                <c:pt idx="57">
                  <c:v>0.46739004629629632</c:v>
                </c:pt>
                <c:pt idx="58">
                  <c:v>0.47544849537037037</c:v>
                </c:pt>
                <c:pt idx="59">
                  <c:v>0.48350694444444442</c:v>
                </c:pt>
                <c:pt idx="60">
                  <c:v>0.49156539351851852</c:v>
                </c:pt>
                <c:pt idx="61">
                  <c:v>0.49962384259259257</c:v>
                </c:pt>
                <c:pt idx="62">
                  <c:v>0.50768229166666667</c:v>
                </c:pt>
                <c:pt idx="63">
                  <c:v>0.51574074074074072</c:v>
                </c:pt>
                <c:pt idx="64">
                  <c:v>0.52379918981481477</c:v>
                </c:pt>
                <c:pt idx="65">
                  <c:v>0.53185763888888893</c:v>
                </c:pt>
                <c:pt idx="66">
                  <c:v>0.53991608796296298</c:v>
                </c:pt>
                <c:pt idx="67">
                  <c:v>0.54797453703703702</c:v>
                </c:pt>
                <c:pt idx="68">
                  <c:v>0.55603298611111107</c:v>
                </c:pt>
                <c:pt idx="69">
                  <c:v>0.56409143518518523</c:v>
                </c:pt>
                <c:pt idx="70">
                  <c:v>0.57214988425925928</c:v>
                </c:pt>
                <c:pt idx="71">
                  <c:v>0.58020833333333333</c:v>
                </c:pt>
                <c:pt idx="72">
                  <c:v>0.58826678240740737</c:v>
                </c:pt>
                <c:pt idx="73">
                  <c:v>0.59632523148148153</c:v>
                </c:pt>
                <c:pt idx="74">
                  <c:v>0.60438368055555558</c:v>
                </c:pt>
                <c:pt idx="75">
                  <c:v>0.61244212962962963</c:v>
                </c:pt>
                <c:pt idx="76">
                  <c:v>0.62050057870370379</c:v>
                </c:pt>
                <c:pt idx="77">
                  <c:v>0.62855902777777772</c:v>
                </c:pt>
                <c:pt idx="78">
                  <c:v>0.63661747685185177</c:v>
                </c:pt>
                <c:pt idx="79">
                  <c:v>0.64467592592592593</c:v>
                </c:pt>
                <c:pt idx="80">
                  <c:v>0.65273437499999998</c:v>
                </c:pt>
                <c:pt idx="81">
                  <c:v>0.66079282407407403</c:v>
                </c:pt>
                <c:pt idx="82">
                  <c:v>0.66885127314814818</c:v>
                </c:pt>
                <c:pt idx="83">
                  <c:v>0.67690972222222223</c:v>
                </c:pt>
                <c:pt idx="84">
                  <c:v>0.68496817129629628</c:v>
                </c:pt>
                <c:pt idx="85">
                  <c:v>0.69302662037037044</c:v>
                </c:pt>
                <c:pt idx="86">
                  <c:v>0.70108506944444426</c:v>
                </c:pt>
                <c:pt idx="87">
                  <c:v>0.70914351851851865</c:v>
                </c:pt>
                <c:pt idx="88">
                  <c:v>0.71720196759259258</c:v>
                </c:pt>
                <c:pt idx="89">
                  <c:v>0.72526041666666663</c:v>
                </c:pt>
                <c:pt idx="90">
                  <c:v>0.73331886574074068</c:v>
                </c:pt>
                <c:pt idx="91">
                  <c:v>0.74137731481481473</c:v>
                </c:pt>
                <c:pt idx="92">
                  <c:v>0.74943576388888899</c:v>
                </c:pt>
                <c:pt idx="93">
                  <c:v>0.75749421296296293</c:v>
                </c:pt>
                <c:pt idx="94">
                  <c:v>0.76555266203703709</c:v>
                </c:pt>
                <c:pt idx="95">
                  <c:v>0.77361111111111114</c:v>
                </c:pt>
                <c:pt idx="96">
                  <c:v>0.78166956018518519</c:v>
                </c:pt>
                <c:pt idx="97">
                  <c:v>0.78972800925925934</c:v>
                </c:pt>
                <c:pt idx="98">
                  <c:v>0.79778645833333328</c:v>
                </c:pt>
                <c:pt idx="99">
                  <c:v>0.80584490740740733</c:v>
                </c:pt>
                <c:pt idx="100">
                  <c:v>0.81390335648148149</c:v>
                </c:pt>
                <c:pt idx="101">
                  <c:v>0.82196180555555554</c:v>
                </c:pt>
                <c:pt idx="102">
                  <c:v>0.83002025462962958</c:v>
                </c:pt>
                <c:pt idx="103">
                  <c:v>0.83807870370370374</c:v>
                </c:pt>
                <c:pt idx="104">
                  <c:v>0.84613715277777779</c:v>
                </c:pt>
                <c:pt idx="105">
                  <c:v>0.85419560185185184</c:v>
                </c:pt>
                <c:pt idx="106">
                  <c:v>0.862254050925926</c:v>
                </c:pt>
                <c:pt idx="107">
                  <c:v>0.87031250000000004</c:v>
                </c:pt>
                <c:pt idx="108">
                  <c:v>0.87837094907407398</c:v>
                </c:pt>
                <c:pt idx="109">
                  <c:v>0.88642939814814814</c:v>
                </c:pt>
                <c:pt idx="110">
                  <c:v>0.89448784722222219</c:v>
                </c:pt>
                <c:pt idx="111">
                  <c:v>0.90254629629629624</c:v>
                </c:pt>
                <c:pt idx="112">
                  <c:v>0.91060474537037039</c:v>
                </c:pt>
                <c:pt idx="113">
                  <c:v>0.91866319444444444</c:v>
                </c:pt>
                <c:pt idx="114">
                  <c:v>0.92672164351851849</c:v>
                </c:pt>
                <c:pt idx="115">
                  <c:v>0.93478009259259265</c:v>
                </c:pt>
                <c:pt idx="116">
                  <c:v>0.9428385416666667</c:v>
                </c:pt>
                <c:pt idx="117">
                  <c:v>0.95089699074074074</c:v>
                </c:pt>
                <c:pt idx="118">
                  <c:v>0.9589554398148149</c:v>
                </c:pt>
                <c:pt idx="119">
                  <c:v>0.96701388888888884</c:v>
                </c:pt>
                <c:pt idx="120">
                  <c:v>0.97507233796296289</c:v>
                </c:pt>
                <c:pt idx="121">
                  <c:v>0.98313078703703705</c:v>
                </c:pt>
                <c:pt idx="122">
                  <c:v>0.99118923611111109</c:v>
                </c:pt>
                <c:pt idx="123">
                  <c:v>0.99924768518518514</c:v>
                </c:pt>
                <c:pt idx="124">
                  <c:v>1.0073061342592593</c:v>
                </c:pt>
                <c:pt idx="125">
                  <c:v>1.0153645833333333</c:v>
                </c:pt>
                <c:pt idx="126">
                  <c:v>1.0234230324074074</c:v>
                </c:pt>
                <c:pt idx="127">
                  <c:v>1.0314814814814814</c:v>
                </c:pt>
                <c:pt idx="128">
                  <c:v>1.0395399305555555</c:v>
                </c:pt>
                <c:pt idx="129">
                  <c:v>1.0475983796296295</c:v>
                </c:pt>
                <c:pt idx="130">
                  <c:v>1.0556568287037038</c:v>
                </c:pt>
                <c:pt idx="131">
                  <c:v>1.0637152777777779</c:v>
                </c:pt>
                <c:pt idx="132">
                  <c:v>1.0717737268518519</c:v>
                </c:pt>
                <c:pt idx="133">
                  <c:v>1.079832175925926</c:v>
                </c:pt>
                <c:pt idx="134">
                  <c:v>1.087890625</c:v>
                </c:pt>
                <c:pt idx="135">
                  <c:v>1.095949074074074</c:v>
                </c:pt>
                <c:pt idx="136">
                  <c:v>1.1040075231481481</c:v>
                </c:pt>
                <c:pt idx="137">
                  <c:v>1.1120659722222221</c:v>
                </c:pt>
                <c:pt idx="138">
                  <c:v>1.1201244212962962</c:v>
                </c:pt>
                <c:pt idx="139">
                  <c:v>1.1281828703703705</c:v>
                </c:pt>
                <c:pt idx="140">
                  <c:v>1.1362413194444445</c:v>
                </c:pt>
                <c:pt idx="141">
                  <c:v>1.1442997685185186</c:v>
                </c:pt>
                <c:pt idx="142">
                  <c:v>1.1523582175925926</c:v>
                </c:pt>
                <c:pt idx="143">
                  <c:v>1.1604166666666667</c:v>
                </c:pt>
                <c:pt idx="144">
                  <c:v>1.1684751157407409</c:v>
                </c:pt>
                <c:pt idx="145">
                  <c:v>1.1765335648148147</c:v>
                </c:pt>
                <c:pt idx="146">
                  <c:v>1.1845920138888888</c:v>
                </c:pt>
                <c:pt idx="147">
                  <c:v>1.1926504629629631</c:v>
                </c:pt>
                <c:pt idx="148">
                  <c:v>1.2007089120370369</c:v>
                </c:pt>
                <c:pt idx="149">
                  <c:v>1.2087673611111112</c:v>
                </c:pt>
                <c:pt idx="150">
                  <c:v>1.2168258101851852</c:v>
                </c:pt>
                <c:pt idx="151">
                  <c:v>1.2248842592592593</c:v>
                </c:pt>
                <c:pt idx="152">
                  <c:v>1.2329427083333333</c:v>
                </c:pt>
                <c:pt idx="153">
                  <c:v>1.2410011574074076</c:v>
                </c:pt>
                <c:pt idx="154">
                  <c:v>1.2490596064814814</c:v>
                </c:pt>
                <c:pt idx="155">
                  <c:v>1.2571180555555554</c:v>
                </c:pt>
                <c:pt idx="156">
                  <c:v>1.2651765046296297</c:v>
                </c:pt>
                <c:pt idx="157">
                  <c:v>1.2732349537037035</c:v>
                </c:pt>
                <c:pt idx="158">
                  <c:v>1.2812934027777778</c:v>
                </c:pt>
                <c:pt idx="159">
                  <c:v>1.2893518518518519</c:v>
                </c:pt>
                <c:pt idx="160">
                  <c:v>1.2974103009259261</c:v>
                </c:pt>
                <c:pt idx="161">
                  <c:v>1.30546875</c:v>
                </c:pt>
                <c:pt idx="162">
                  <c:v>1.3135271990740742</c:v>
                </c:pt>
                <c:pt idx="163">
                  <c:v>1.3215856481481481</c:v>
                </c:pt>
                <c:pt idx="164">
                  <c:v>1.3296440972222223</c:v>
                </c:pt>
                <c:pt idx="165">
                  <c:v>1.3377025462962964</c:v>
                </c:pt>
                <c:pt idx="166">
                  <c:v>1.3457609953703702</c:v>
                </c:pt>
                <c:pt idx="167">
                  <c:v>1.3538194444444445</c:v>
                </c:pt>
                <c:pt idx="168">
                  <c:v>1.3618778935185183</c:v>
                </c:pt>
                <c:pt idx="169">
                  <c:v>1.3699363425925926</c:v>
                </c:pt>
                <c:pt idx="170">
                  <c:v>1.3779947916666668</c:v>
                </c:pt>
                <c:pt idx="171">
                  <c:v>1.3860532407407409</c:v>
                </c:pt>
                <c:pt idx="172">
                  <c:v>1.3941116898148147</c:v>
                </c:pt>
                <c:pt idx="173">
                  <c:v>1.4021701388888885</c:v>
                </c:pt>
                <c:pt idx="174">
                  <c:v>1.410228587962963</c:v>
                </c:pt>
                <c:pt idx="175">
                  <c:v>1.4182870370370373</c:v>
                </c:pt>
                <c:pt idx="176">
                  <c:v>1.4263454861111111</c:v>
                </c:pt>
                <c:pt idx="177">
                  <c:v>1.4344039351851852</c:v>
                </c:pt>
                <c:pt idx="178">
                  <c:v>1.4424623842592592</c:v>
                </c:pt>
                <c:pt idx="179">
                  <c:v>1.4505208333333333</c:v>
                </c:pt>
                <c:pt idx="180">
                  <c:v>1.4585792824074075</c:v>
                </c:pt>
                <c:pt idx="181">
                  <c:v>1.4666377314814814</c:v>
                </c:pt>
                <c:pt idx="182">
                  <c:v>1.4746961805555556</c:v>
                </c:pt>
                <c:pt idx="183">
                  <c:v>1.4827546296296295</c:v>
                </c:pt>
                <c:pt idx="184">
                  <c:v>1.4908130787037037</c:v>
                </c:pt>
                <c:pt idx="185">
                  <c:v>1.498871527777778</c:v>
                </c:pt>
                <c:pt idx="186">
                  <c:v>1.506929976851852</c:v>
                </c:pt>
                <c:pt idx="187">
                  <c:v>1.5149884259259259</c:v>
                </c:pt>
                <c:pt idx="188">
                  <c:v>1.5230468749999997</c:v>
                </c:pt>
                <c:pt idx="189">
                  <c:v>1.5311053240740742</c:v>
                </c:pt>
                <c:pt idx="190">
                  <c:v>1.5391637731481487</c:v>
                </c:pt>
                <c:pt idx="191">
                  <c:v>1.5472222222222223</c:v>
                </c:pt>
                <c:pt idx="192">
                  <c:v>1.5552806712962963</c:v>
                </c:pt>
                <c:pt idx="193">
                  <c:v>1.5633391203703704</c:v>
                </c:pt>
                <c:pt idx="194">
                  <c:v>1.5713975694444444</c:v>
                </c:pt>
                <c:pt idx="195">
                  <c:v>1.5794560185185187</c:v>
                </c:pt>
                <c:pt idx="196">
                  <c:v>1.5875144675925925</c:v>
                </c:pt>
                <c:pt idx="197">
                  <c:v>1.5955729166666666</c:v>
                </c:pt>
                <c:pt idx="198">
                  <c:v>1.6036313657407408</c:v>
                </c:pt>
                <c:pt idx="199">
                  <c:v>1.6116898148148147</c:v>
                </c:pt>
                <c:pt idx="200">
                  <c:v>1.6197482638888889</c:v>
                </c:pt>
                <c:pt idx="201">
                  <c:v>1.627806712962963</c:v>
                </c:pt>
                <c:pt idx="202">
                  <c:v>1.635865162037037</c:v>
                </c:pt>
                <c:pt idx="203">
                  <c:v>1.6439236111111111</c:v>
                </c:pt>
                <c:pt idx="204">
                  <c:v>1.6519820601851853</c:v>
                </c:pt>
                <c:pt idx="205">
                  <c:v>1.6600405092592592</c:v>
                </c:pt>
                <c:pt idx="206">
                  <c:v>1.6680989583333334</c:v>
                </c:pt>
                <c:pt idx="207">
                  <c:v>1.6761574074074075</c:v>
                </c:pt>
                <c:pt idx="208">
                  <c:v>1.6842158564814813</c:v>
                </c:pt>
                <c:pt idx="209">
                  <c:v>1.6922743055555556</c:v>
                </c:pt>
                <c:pt idx="210">
                  <c:v>1.7003327546296296</c:v>
                </c:pt>
                <c:pt idx="211">
                  <c:v>1.7083912037037037</c:v>
                </c:pt>
                <c:pt idx="212">
                  <c:v>1.7164496527777777</c:v>
                </c:pt>
                <c:pt idx="213">
                  <c:v>1.724508101851852</c:v>
                </c:pt>
                <c:pt idx="214">
                  <c:v>1.7325665509259258</c:v>
                </c:pt>
                <c:pt idx="215">
                  <c:v>1.7406250000000001</c:v>
                </c:pt>
                <c:pt idx="216">
                  <c:v>1.7486834490740741</c:v>
                </c:pt>
                <c:pt idx="217">
                  <c:v>1.756741898148148</c:v>
                </c:pt>
                <c:pt idx="218">
                  <c:v>1.7648003472222222</c:v>
                </c:pt>
                <c:pt idx="219">
                  <c:v>1.7728587962962963</c:v>
                </c:pt>
                <c:pt idx="220">
                  <c:v>1.7809172453703703</c:v>
                </c:pt>
                <c:pt idx="221">
                  <c:v>1.7889756944444444</c:v>
                </c:pt>
                <c:pt idx="222">
                  <c:v>1.7970341435185186</c:v>
                </c:pt>
                <c:pt idx="223">
                  <c:v>1.8050925925925925</c:v>
                </c:pt>
                <c:pt idx="224">
                  <c:v>1.8131510416666667</c:v>
                </c:pt>
                <c:pt idx="225">
                  <c:v>1.8212094907407408</c:v>
                </c:pt>
                <c:pt idx="226">
                  <c:v>1.8292679398148148</c:v>
                </c:pt>
                <c:pt idx="227">
                  <c:v>1.8373263888888889</c:v>
                </c:pt>
                <c:pt idx="228">
                  <c:v>1.8453848379629632</c:v>
                </c:pt>
                <c:pt idx="229">
                  <c:v>1.853443287037037</c:v>
                </c:pt>
                <c:pt idx="230">
                  <c:v>1.861501736111111</c:v>
                </c:pt>
                <c:pt idx="231">
                  <c:v>1.8695601851851853</c:v>
                </c:pt>
                <c:pt idx="232">
                  <c:v>1.8776186342592591</c:v>
                </c:pt>
                <c:pt idx="233">
                  <c:v>1.8856770833333334</c:v>
                </c:pt>
                <c:pt idx="234">
                  <c:v>1.8937355324074074</c:v>
                </c:pt>
                <c:pt idx="235">
                  <c:v>1.9017939814814815</c:v>
                </c:pt>
                <c:pt idx="236">
                  <c:v>1.9098524305555555</c:v>
                </c:pt>
                <c:pt idx="237">
                  <c:v>1.9179108796296298</c:v>
                </c:pt>
                <c:pt idx="238">
                  <c:v>1.9259693287037036</c:v>
                </c:pt>
                <c:pt idx="239">
                  <c:v>1.9340277777777777</c:v>
                </c:pt>
                <c:pt idx="240">
                  <c:v>1.9420862268518519</c:v>
                </c:pt>
                <c:pt idx="241">
                  <c:v>1.9501446759259258</c:v>
                </c:pt>
                <c:pt idx="242">
                  <c:v>1.958203125</c:v>
                </c:pt>
                <c:pt idx="243">
                  <c:v>1.9662615740740741</c:v>
                </c:pt>
                <c:pt idx="244">
                  <c:v>1.9743200231481481</c:v>
                </c:pt>
                <c:pt idx="245">
                  <c:v>1.9823784722222222</c:v>
                </c:pt>
                <c:pt idx="246">
                  <c:v>1.9904369212962965</c:v>
                </c:pt>
                <c:pt idx="247">
                  <c:v>1.9984953703703703</c:v>
                </c:pt>
                <c:pt idx="248">
                  <c:v>2.0065538194444446</c:v>
                </c:pt>
                <c:pt idx="249">
                  <c:v>2.0146122685185186</c:v>
                </c:pt>
                <c:pt idx="250">
                  <c:v>2.0226707175925926</c:v>
                </c:pt>
                <c:pt idx="251">
                  <c:v>2.0307291666666667</c:v>
                </c:pt>
                <c:pt idx="252">
                  <c:v>2.0387876157407407</c:v>
                </c:pt>
                <c:pt idx="253">
                  <c:v>2.0468460648148148</c:v>
                </c:pt>
                <c:pt idx="254">
                  <c:v>2.0549045138888888</c:v>
                </c:pt>
                <c:pt idx="255">
                  <c:v>2.0629629629629629</c:v>
                </c:pt>
                <c:pt idx="256">
                  <c:v>2.0710214120370369</c:v>
                </c:pt>
                <c:pt idx="257">
                  <c:v>2.079079861111111</c:v>
                </c:pt>
                <c:pt idx="258">
                  <c:v>2.0871383101851855</c:v>
                </c:pt>
                <c:pt idx="259">
                  <c:v>2.0951967592592591</c:v>
                </c:pt>
                <c:pt idx="260">
                  <c:v>2.1032552083333331</c:v>
                </c:pt>
                <c:pt idx="261">
                  <c:v>2.1113136574074076</c:v>
                </c:pt>
                <c:pt idx="262">
                  <c:v>2.1193721064814812</c:v>
                </c:pt>
                <c:pt idx="263">
                  <c:v>2.1274305555555557</c:v>
                </c:pt>
                <c:pt idx="264">
                  <c:v>2.1354890046296298</c:v>
                </c:pt>
                <c:pt idx="265">
                  <c:v>2.1435474537037038</c:v>
                </c:pt>
                <c:pt idx="266">
                  <c:v>2.1516059027777779</c:v>
                </c:pt>
                <c:pt idx="267">
                  <c:v>2.1596643518518519</c:v>
                </c:pt>
                <c:pt idx="268">
                  <c:v>2.167722800925926</c:v>
                </c:pt>
                <c:pt idx="269">
                  <c:v>2.17578125</c:v>
                </c:pt>
                <c:pt idx="270">
                  <c:v>2.183839699074074</c:v>
                </c:pt>
                <c:pt idx="271">
                  <c:v>2.1918981481481481</c:v>
                </c:pt>
                <c:pt idx="272">
                  <c:v>2.1999565972222221</c:v>
                </c:pt>
                <c:pt idx="273">
                  <c:v>2.2080150462962962</c:v>
                </c:pt>
                <c:pt idx="274">
                  <c:v>2.2160734953703702</c:v>
                </c:pt>
                <c:pt idx="275">
                  <c:v>2.2241319444444443</c:v>
                </c:pt>
                <c:pt idx="276">
                  <c:v>2.2321903935185188</c:v>
                </c:pt>
                <c:pt idx="277">
                  <c:v>2.2402488425925924</c:v>
                </c:pt>
                <c:pt idx="278">
                  <c:v>2.2483072916666669</c:v>
                </c:pt>
                <c:pt idx="279">
                  <c:v>2.2563657407407409</c:v>
                </c:pt>
                <c:pt idx="280">
                  <c:v>2.2644241898148145</c:v>
                </c:pt>
                <c:pt idx="281">
                  <c:v>2.272482638888889</c:v>
                </c:pt>
                <c:pt idx="282">
                  <c:v>2.2805410879629626</c:v>
                </c:pt>
                <c:pt idx="283">
                  <c:v>2.2885995370370371</c:v>
                </c:pt>
                <c:pt idx="284">
                  <c:v>2.2966579861111112</c:v>
                </c:pt>
                <c:pt idx="285">
                  <c:v>2.3047164351851852</c:v>
                </c:pt>
                <c:pt idx="286">
                  <c:v>2.3127748842592593</c:v>
                </c:pt>
                <c:pt idx="287">
                  <c:v>2.3208333333333333</c:v>
                </c:pt>
                <c:pt idx="288">
                  <c:v>2.3288917824074074</c:v>
                </c:pt>
                <c:pt idx="289">
                  <c:v>2.3369502314814818</c:v>
                </c:pt>
                <c:pt idx="290">
                  <c:v>2.3450086805555554</c:v>
                </c:pt>
                <c:pt idx="291">
                  <c:v>2.3530671296296295</c:v>
                </c:pt>
                <c:pt idx="292">
                  <c:v>2.361125578703704</c:v>
                </c:pt>
                <c:pt idx="293">
                  <c:v>2.3691840277777776</c:v>
                </c:pt>
                <c:pt idx="294">
                  <c:v>2.3772424768518516</c:v>
                </c:pt>
                <c:pt idx="295">
                  <c:v>2.3853009259259261</c:v>
                </c:pt>
                <c:pt idx="296">
                  <c:v>2.3933593750000002</c:v>
                </c:pt>
                <c:pt idx="297">
                  <c:v>2.4014178240740738</c:v>
                </c:pt>
                <c:pt idx="298">
                  <c:v>2.4094762731481483</c:v>
                </c:pt>
                <c:pt idx="299">
                  <c:v>2.4175347222222223</c:v>
                </c:pt>
                <c:pt idx="300">
                  <c:v>2.4255931712962959</c:v>
                </c:pt>
                <c:pt idx="301">
                  <c:v>2.4336516203703704</c:v>
                </c:pt>
                <c:pt idx="302">
                  <c:v>2.4417100694444445</c:v>
                </c:pt>
                <c:pt idx="303">
                  <c:v>2.4497685185185185</c:v>
                </c:pt>
                <c:pt idx="304">
                  <c:v>2.4578269675925926</c:v>
                </c:pt>
                <c:pt idx="305">
                  <c:v>2.4658854166666666</c:v>
                </c:pt>
                <c:pt idx="306">
                  <c:v>2.4739438657407407</c:v>
                </c:pt>
                <c:pt idx="307">
                  <c:v>2.4820023148148151</c:v>
                </c:pt>
                <c:pt idx="308">
                  <c:v>2.4900607638888888</c:v>
                </c:pt>
                <c:pt idx="309">
                  <c:v>2.4981192129629628</c:v>
                </c:pt>
                <c:pt idx="310">
                  <c:v>2.5061776620370373</c:v>
                </c:pt>
                <c:pt idx="311">
                  <c:v>2.5142361111111109</c:v>
                </c:pt>
                <c:pt idx="312">
                  <c:v>2.5222945601851849</c:v>
                </c:pt>
                <c:pt idx="313">
                  <c:v>2.5303530092592594</c:v>
                </c:pt>
                <c:pt idx="314">
                  <c:v>2.5384114583333335</c:v>
                </c:pt>
                <c:pt idx="315">
                  <c:v>2.5464699074074071</c:v>
                </c:pt>
                <c:pt idx="316">
                  <c:v>2.5545283564814816</c:v>
                </c:pt>
                <c:pt idx="317">
                  <c:v>2.5625868055555556</c:v>
                </c:pt>
                <c:pt idx="318">
                  <c:v>2.5706452546296297</c:v>
                </c:pt>
                <c:pt idx="319">
                  <c:v>2.5787037037037037</c:v>
                </c:pt>
                <c:pt idx="320">
                  <c:v>2.5867621527777778</c:v>
                </c:pt>
                <c:pt idx="321">
                  <c:v>2.5948206018518523</c:v>
                </c:pt>
                <c:pt idx="322">
                  <c:v>2.6028790509259254</c:v>
                </c:pt>
                <c:pt idx="323">
                  <c:v>2.6109374999999999</c:v>
                </c:pt>
                <c:pt idx="324">
                  <c:v>2.618995949074074</c:v>
                </c:pt>
                <c:pt idx="325">
                  <c:v>2.6270543981481485</c:v>
                </c:pt>
                <c:pt idx="326">
                  <c:v>2.6351128472222229</c:v>
                </c:pt>
                <c:pt idx="327">
                  <c:v>2.6431712962962961</c:v>
                </c:pt>
                <c:pt idx="328">
                  <c:v>2.6512297453703706</c:v>
                </c:pt>
                <c:pt idx="329">
                  <c:v>2.6592881944444446</c:v>
                </c:pt>
                <c:pt idx="330">
                  <c:v>2.6673466435185182</c:v>
                </c:pt>
                <c:pt idx="331">
                  <c:v>2.6754050925925927</c:v>
                </c:pt>
                <c:pt idx="332">
                  <c:v>2.6834635416666663</c:v>
                </c:pt>
                <c:pt idx="333">
                  <c:v>2.6915219907407404</c:v>
                </c:pt>
                <c:pt idx="334">
                  <c:v>2.6995804398148149</c:v>
                </c:pt>
                <c:pt idx="335">
                  <c:v>2.7076388888888889</c:v>
                </c:pt>
                <c:pt idx="336">
                  <c:v>2.7156973379629634</c:v>
                </c:pt>
                <c:pt idx="337">
                  <c:v>2.7237557870370366</c:v>
                </c:pt>
                <c:pt idx="338">
                  <c:v>2.7318142361111111</c:v>
                </c:pt>
                <c:pt idx="339">
                  <c:v>2.7398726851851851</c:v>
                </c:pt>
                <c:pt idx="340">
                  <c:v>2.7479311342592596</c:v>
                </c:pt>
                <c:pt idx="341">
                  <c:v>2.7801649305555554</c:v>
                </c:pt>
                <c:pt idx="342">
                  <c:v>3.352314814814815</c:v>
                </c:pt>
                <c:pt idx="343">
                  <c:v>3.4006655092592593</c:v>
                </c:pt>
                <c:pt idx="344">
                  <c:v>3.4651331018518516</c:v>
                </c:pt>
                <c:pt idx="345">
                  <c:v>4.1098090277777777</c:v>
                </c:pt>
                <c:pt idx="346">
                  <c:v>4.2629195601851846</c:v>
                </c:pt>
                <c:pt idx="347">
                  <c:v>5.8423755787037033</c:v>
                </c:pt>
                <c:pt idx="348">
                  <c:v>9.1221643518518505</c:v>
                </c:pt>
              </c:numCache>
            </c:numRef>
          </c:cat>
          <c:val>
            <c:numRef>
              <c:f>'Resumen frecuencias'!$J$6:$J$354</c:f>
              <c:numCache>
                <c:formatCode>0.00</c:formatCode>
                <c:ptCount val="349"/>
                <c:pt idx="0">
                  <c:v>161.48409893992937</c:v>
                </c:pt>
                <c:pt idx="1">
                  <c:v>154.06360424028273</c:v>
                </c:pt>
                <c:pt idx="2">
                  <c:v>144.69964664310959</c:v>
                </c:pt>
                <c:pt idx="3">
                  <c:v>139.04593639575975</c:v>
                </c:pt>
                <c:pt idx="4">
                  <c:v>134.62897526501771</c:v>
                </c:pt>
                <c:pt idx="5">
                  <c:v>129.32862190812725</c:v>
                </c:pt>
                <c:pt idx="6">
                  <c:v>125.08833922261488</c:v>
                </c:pt>
                <c:pt idx="7">
                  <c:v>123.49823321554774</c:v>
                </c:pt>
                <c:pt idx="8">
                  <c:v>118.37455830388697</c:v>
                </c:pt>
                <c:pt idx="9">
                  <c:v>113.78091872791524</c:v>
                </c:pt>
                <c:pt idx="10">
                  <c:v>110.42402826855128</c:v>
                </c:pt>
                <c:pt idx="11">
                  <c:v>108.65724381625446</c:v>
                </c:pt>
                <c:pt idx="12">
                  <c:v>106.71378091872796</c:v>
                </c:pt>
                <c:pt idx="13">
                  <c:v>102.12014134275623</c:v>
                </c:pt>
                <c:pt idx="14">
                  <c:v>100.35335689045941</c:v>
                </c:pt>
                <c:pt idx="15">
                  <c:v>98.586572438162591</c:v>
                </c:pt>
                <c:pt idx="16">
                  <c:v>95.583038869258004</c:v>
                </c:pt>
                <c:pt idx="17">
                  <c:v>94.522968197879919</c:v>
                </c:pt>
                <c:pt idx="18">
                  <c:v>92.049469964664368</c:v>
                </c:pt>
                <c:pt idx="19">
                  <c:v>90.636042402826916</c:v>
                </c:pt>
                <c:pt idx="20">
                  <c:v>89.045936395759782</c:v>
                </c:pt>
                <c:pt idx="21">
                  <c:v>86.042402826855181</c:v>
                </c:pt>
                <c:pt idx="22">
                  <c:v>84.098939929328679</c:v>
                </c:pt>
                <c:pt idx="23">
                  <c:v>81.802120141342812</c:v>
                </c:pt>
                <c:pt idx="24">
                  <c:v>80.212014134275677</c:v>
                </c:pt>
                <c:pt idx="25">
                  <c:v>78.621908127208542</c:v>
                </c:pt>
                <c:pt idx="26">
                  <c:v>77.915194346289809</c:v>
                </c:pt>
                <c:pt idx="27">
                  <c:v>77.031802120141393</c:v>
                </c:pt>
                <c:pt idx="28">
                  <c:v>75.618374558303941</c:v>
                </c:pt>
                <c:pt idx="29">
                  <c:v>75.441696113074258</c:v>
                </c:pt>
                <c:pt idx="30">
                  <c:v>72.791519434629024</c:v>
                </c:pt>
                <c:pt idx="31">
                  <c:v>71.908127208480607</c:v>
                </c:pt>
                <c:pt idx="32">
                  <c:v>69.964664310954106</c:v>
                </c:pt>
                <c:pt idx="33">
                  <c:v>69.08127208480569</c:v>
                </c:pt>
                <c:pt idx="34">
                  <c:v>67.844522968197921</c:v>
                </c:pt>
                <c:pt idx="35">
                  <c:v>66.784452296819836</c:v>
                </c:pt>
                <c:pt idx="36">
                  <c:v>65.90106007067142</c:v>
                </c:pt>
                <c:pt idx="37">
                  <c:v>65.724381625441737</c:v>
                </c:pt>
                <c:pt idx="38">
                  <c:v>64.840989399293321</c:v>
                </c:pt>
                <c:pt idx="39">
                  <c:v>64.310954063604271</c:v>
                </c:pt>
                <c:pt idx="40">
                  <c:v>63.074204946996502</c:v>
                </c:pt>
                <c:pt idx="41">
                  <c:v>62.720848056537136</c:v>
                </c:pt>
                <c:pt idx="42">
                  <c:v>62.36749116607777</c:v>
                </c:pt>
                <c:pt idx="43">
                  <c:v>61.660777385159044</c:v>
                </c:pt>
                <c:pt idx="44">
                  <c:v>60.424028268551268</c:v>
                </c:pt>
                <c:pt idx="45">
                  <c:v>60.070671378091902</c:v>
                </c:pt>
                <c:pt idx="46">
                  <c:v>59.717314487632535</c:v>
                </c:pt>
                <c:pt idx="47">
                  <c:v>59.363957597173169</c:v>
                </c:pt>
                <c:pt idx="48">
                  <c:v>57.95053003533571</c:v>
                </c:pt>
                <c:pt idx="49">
                  <c:v>56.537102473498251</c:v>
                </c:pt>
                <c:pt idx="50">
                  <c:v>54.946996466431116</c:v>
                </c:pt>
                <c:pt idx="51">
                  <c:v>54.59363957597175</c:v>
                </c:pt>
                <c:pt idx="52">
                  <c:v>53.533568904593658</c:v>
                </c:pt>
                <c:pt idx="53">
                  <c:v>52.650176678445249</c:v>
                </c:pt>
                <c:pt idx="54">
                  <c:v>51.943462897526523</c:v>
                </c:pt>
                <c:pt idx="55">
                  <c:v>51.766784452296839</c:v>
                </c:pt>
                <c:pt idx="56">
                  <c:v>51.236749116607797</c:v>
                </c:pt>
                <c:pt idx="57">
                  <c:v>50.353356890459388</c:v>
                </c:pt>
                <c:pt idx="58">
                  <c:v>49.293286219081295</c:v>
                </c:pt>
                <c:pt idx="59">
                  <c:v>48.233215547703203</c:v>
                </c:pt>
                <c:pt idx="60">
                  <c:v>47.173144876325111</c:v>
                </c:pt>
                <c:pt idx="61">
                  <c:v>46.996466431095428</c:v>
                </c:pt>
                <c:pt idx="62">
                  <c:v>46.643109540636061</c:v>
                </c:pt>
                <c:pt idx="63">
                  <c:v>45.936395759717335</c:v>
                </c:pt>
                <c:pt idx="64">
                  <c:v>45.583038869257969</c:v>
                </c:pt>
                <c:pt idx="65">
                  <c:v>44.876325088339243</c:v>
                </c:pt>
                <c:pt idx="66">
                  <c:v>44.3462897526502</c:v>
                </c:pt>
                <c:pt idx="67">
                  <c:v>43.992932862190834</c:v>
                </c:pt>
                <c:pt idx="68">
                  <c:v>43.462897526501791</c:v>
                </c:pt>
                <c:pt idx="69">
                  <c:v>43.286219081272108</c:v>
                </c:pt>
                <c:pt idx="70">
                  <c:v>42.579505300353382</c:v>
                </c:pt>
                <c:pt idx="71">
                  <c:v>41.872791519434656</c:v>
                </c:pt>
                <c:pt idx="72">
                  <c:v>41.342756183745614</c:v>
                </c:pt>
                <c:pt idx="73">
                  <c:v>40.636042402826888</c:v>
                </c:pt>
                <c:pt idx="74">
                  <c:v>40.282685512367522</c:v>
                </c:pt>
                <c:pt idx="75">
                  <c:v>39.929328621908155</c:v>
                </c:pt>
                <c:pt idx="76">
                  <c:v>39.575971731448789</c:v>
                </c:pt>
                <c:pt idx="77">
                  <c:v>38.515901060070696</c:v>
                </c:pt>
                <c:pt idx="78">
                  <c:v>38.339222614841013</c:v>
                </c:pt>
                <c:pt idx="79">
                  <c:v>37.632508833922287</c:v>
                </c:pt>
                <c:pt idx="80">
                  <c:v>37.455830388692604</c:v>
                </c:pt>
                <c:pt idx="81">
                  <c:v>37.102473498233238</c:v>
                </c:pt>
                <c:pt idx="82">
                  <c:v>36.042402826855145</c:v>
                </c:pt>
                <c:pt idx="83">
                  <c:v>35.689045936395779</c:v>
                </c:pt>
                <c:pt idx="84">
                  <c:v>35.512367491166096</c:v>
                </c:pt>
                <c:pt idx="85">
                  <c:v>35.335689045936412</c:v>
                </c:pt>
                <c:pt idx="86">
                  <c:v>34.982332155477046</c:v>
                </c:pt>
                <c:pt idx="87">
                  <c:v>34.982332155477046</c:v>
                </c:pt>
                <c:pt idx="88">
                  <c:v>34.805653710247363</c:v>
                </c:pt>
                <c:pt idx="89">
                  <c:v>34.628975265017679</c:v>
                </c:pt>
                <c:pt idx="90">
                  <c:v>34.452296819787996</c:v>
                </c:pt>
                <c:pt idx="91">
                  <c:v>34.275618374558313</c:v>
                </c:pt>
                <c:pt idx="92">
                  <c:v>33.74558303886927</c:v>
                </c:pt>
                <c:pt idx="93">
                  <c:v>33.215547703180228</c:v>
                </c:pt>
                <c:pt idx="94">
                  <c:v>32.862190812720861</c:v>
                </c:pt>
                <c:pt idx="95">
                  <c:v>31.802120141342769</c:v>
                </c:pt>
                <c:pt idx="96">
                  <c:v>31.09540636042404</c:v>
                </c:pt>
                <c:pt idx="97">
                  <c:v>30.565371024734993</c:v>
                </c:pt>
                <c:pt idx="98">
                  <c:v>29.681978798586584</c:v>
                </c:pt>
                <c:pt idx="99">
                  <c:v>28.975265017667855</c:v>
                </c:pt>
                <c:pt idx="100">
                  <c:v>28.268551236749126</c:v>
                </c:pt>
                <c:pt idx="101">
                  <c:v>27.738515901060079</c:v>
                </c:pt>
                <c:pt idx="102">
                  <c:v>27.208480565371033</c:v>
                </c:pt>
                <c:pt idx="103">
                  <c:v>27.03180212014135</c:v>
                </c:pt>
                <c:pt idx="104">
                  <c:v>26.148409893992941</c:v>
                </c:pt>
                <c:pt idx="105">
                  <c:v>25.441696113074212</c:v>
                </c:pt>
                <c:pt idx="106">
                  <c:v>24.911660777385165</c:v>
                </c:pt>
                <c:pt idx="107">
                  <c:v>24.028268551236756</c:v>
                </c:pt>
                <c:pt idx="108">
                  <c:v>24.028268551236756</c:v>
                </c:pt>
                <c:pt idx="109">
                  <c:v>23.851590106007073</c:v>
                </c:pt>
                <c:pt idx="110">
                  <c:v>22.968197879858664</c:v>
                </c:pt>
                <c:pt idx="111">
                  <c:v>22.968197879858664</c:v>
                </c:pt>
                <c:pt idx="112">
                  <c:v>22.261484098939935</c:v>
                </c:pt>
                <c:pt idx="113">
                  <c:v>21.731448763250889</c:v>
                </c:pt>
                <c:pt idx="114">
                  <c:v>21.554770318021205</c:v>
                </c:pt>
                <c:pt idx="115">
                  <c:v>21.554770318021205</c:v>
                </c:pt>
                <c:pt idx="116">
                  <c:v>21.554770318021205</c:v>
                </c:pt>
                <c:pt idx="117">
                  <c:v>21.378091872791522</c:v>
                </c:pt>
                <c:pt idx="118">
                  <c:v>21.378091872791522</c:v>
                </c:pt>
                <c:pt idx="119">
                  <c:v>21.378091872791522</c:v>
                </c:pt>
                <c:pt idx="120">
                  <c:v>21.378091872791522</c:v>
                </c:pt>
                <c:pt idx="121">
                  <c:v>21.378091872791522</c:v>
                </c:pt>
                <c:pt idx="122">
                  <c:v>20.494699646643113</c:v>
                </c:pt>
                <c:pt idx="123">
                  <c:v>20.494699646643113</c:v>
                </c:pt>
                <c:pt idx="124">
                  <c:v>20.14134275618375</c:v>
                </c:pt>
                <c:pt idx="125">
                  <c:v>19.964664310954067</c:v>
                </c:pt>
                <c:pt idx="126">
                  <c:v>19.964664310954067</c:v>
                </c:pt>
                <c:pt idx="127">
                  <c:v>19.787985865724384</c:v>
                </c:pt>
                <c:pt idx="128">
                  <c:v>19.787985865724384</c:v>
                </c:pt>
                <c:pt idx="129">
                  <c:v>19.6113074204947</c:v>
                </c:pt>
                <c:pt idx="130">
                  <c:v>19.257950530035338</c:v>
                </c:pt>
                <c:pt idx="131">
                  <c:v>18.904593639575975</c:v>
                </c:pt>
                <c:pt idx="132">
                  <c:v>18.904593639575975</c:v>
                </c:pt>
                <c:pt idx="133">
                  <c:v>18.904593639575975</c:v>
                </c:pt>
                <c:pt idx="134">
                  <c:v>18.904593639575975</c:v>
                </c:pt>
                <c:pt idx="135">
                  <c:v>18.727915194346291</c:v>
                </c:pt>
                <c:pt idx="136">
                  <c:v>18.551236749116608</c:v>
                </c:pt>
                <c:pt idx="137">
                  <c:v>18.197879858657245</c:v>
                </c:pt>
                <c:pt idx="138">
                  <c:v>17.844522968197882</c:v>
                </c:pt>
                <c:pt idx="139">
                  <c:v>17.844522968197882</c:v>
                </c:pt>
                <c:pt idx="140">
                  <c:v>17.314487632508836</c:v>
                </c:pt>
                <c:pt idx="141">
                  <c:v>16.961130742049473</c:v>
                </c:pt>
                <c:pt idx="142">
                  <c:v>16.961130742049473</c:v>
                </c:pt>
                <c:pt idx="143">
                  <c:v>16.78445229681979</c:v>
                </c:pt>
                <c:pt idx="144">
                  <c:v>16.78445229681979</c:v>
                </c:pt>
                <c:pt idx="145">
                  <c:v>16.78445229681979</c:v>
                </c:pt>
                <c:pt idx="146">
                  <c:v>16.78445229681979</c:v>
                </c:pt>
                <c:pt idx="147">
                  <c:v>16.607773851590107</c:v>
                </c:pt>
                <c:pt idx="148">
                  <c:v>16.607773851590107</c:v>
                </c:pt>
                <c:pt idx="149">
                  <c:v>16.431095406360424</c:v>
                </c:pt>
                <c:pt idx="150">
                  <c:v>15.901060070671379</c:v>
                </c:pt>
                <c:pt idx="151">
                  <c:v>15.547703180212014</c:v>
                </c:pt>
                <c:pt idx="152">
                  <c:v>15.547703180212014</c:v>
                </c:pt>
                <c:pt idx="153">
                  <c:v>15.371024734982333</c:v>
                </c:pt>
                <c:pt idx="154">
                  <c:v>15.371024734982333</c:v>
                </c:pt>
                <c:pt idx="155">
                  <c:v>15.017667844522968</c:v>
                </c:pt>
                <c:pt idx="156">
                  <c:v>14.664310954063604</c:v>
                </c:pt>
                <c:pt idx="157">
                  <c:v>14.134275618374557</c:v>
                </c:pt>
                <c:pt idx="158">
                  <c:v>14.134275618374557</c:v>
                </c:pt>
                <c:pt idx="159">
                  <c:v>14.134275618374557</c:v>
                </c:pt>
                <c:pt idx="160">
                  <c:v>14.134275618374557</c:v>
                </c:pt>
                <c:pt idx="161">
                  <c:v>14.134275618374557</c:v>
                </c:pt>
                <c:pt idx="162">
                  <c:v>14.134275618374557</c:v>
                </c:pt>
                <c:pt idx="163">
                  <c:v>13.780918727915193</c:v>
                </c:pt>
                <c:pt idx="164">
                  <c:v>13.780918727915193</c:v>
                </c:pt>
                <c:pt idx="165">
                  <c:v>13.780918727915193</c:v>
                </c:pt>
                <c:pt idx="166">
                  <c:v>13.604240282685511</c:v>
                </c:pt>
                <c:pt idx="167">
                  <c:v>13.42756183745583</c:v>
                </c:pt>
                <c:pt idx="168">
                  <c:v>13.250883392226148</c:v>
                </c:pt>
                <c:pt idx="169">
                  <c:v>13.250883392226148</c:v>
                </c:pt>
                <c:pt idx="170">
                  <c:v>13.250883392226148</c:v>
                </c:pt>
                <c:pt idx="171">
                  <c:v>13.250883392226148</c:v>
                </c:pt>
                <c:pt idx="172">
                  <c:v>13.250883392226148</c:v>
                </c:pt>
                <c:pt idx="173">
                  <c:v>13.250883392226148</c:v>
                </c:pt>
                <c:pt idx="174">
                  <c:v>13.074204946996467</c:v>
                </c:pt>
                <c:pt idx="175">
                  <c:v>13.074204946996467</c:v>
                </c:pt>
                <c:pt idx="176">
                  <c:v>13.074204946996467</c:v>
                </c:pt>
                <c:pt idx="177">
                  <c:v>13.074204946996467</c:v>
                </c:pt>
                <c:pt idx="178">
                  <c:v>13.074204946996467</c:v>
                </c:pt>
                <c:pt idx="179">
                  <c:v>13.074204946996467</c:v>
                </c:pt>
                <c:pt idx="180">
                  <c:v>12.367491166077739</c:v>
                </c:pt>
                <c:pt idx="181">
                  <c:v>12.014134275618375</c:v>
                </c:pt>
                <c:pt idx="182">
                  <c:v>11.66077738515901</c:v>
                </c:pt>
                <c:pt idx="183">
                  <c:v>11.66077738515901</c:v>
                </c:pt>
                <c:pt idx="184">
                  <c:v>11.66077738515901</c:v>
                </c:pt>
                <c:pt idx="185">
                  <c:v>11.484098939929329</c:v>
                </c:pt>
                <c:pt idx="186">
                  <c:v>11.484098939929329</c:v>
                </c:pt>
                <c:pt idx="187">
                  <c:v>11.307420494699647</c:v>
                </c:pt>
                <c:pt idx="188">
                  <c:v>11.307420494699647</c:v>
                </c:pt>
                <c:pt idx="189">
                  <c:v>11.307420494699647</c:v>
                </c:pt>
                <c:pt idx="190">
                  <c:v>11.130742049469966</c:v>
                </c:pt>
                <c:pt idx="191">
                  <c:v>11.130742049469966</c:v>
                </c:pt>
                <c:pt idx="192">
                  <c:v>11.130742049469966</c:v>
                </c:pt>
                <c:pt idx="193">
                  <c:v>10.954063604240284</c:v>
                </c:pt>
                <c:pt idx="194">
                  <c:v>10.954063604240284</c:v>
                </c:pt>
                <c:pt idx="195">
                  <c:v>10.600706713780919</c:v>
                </c:pt>
                <c:pt idx="196">
                  <c:v>10.600706713780919</c:v>
                </c:pt>
                <c:pt idx="197">
                  <c:v>10.600706713780919</c:v>
                </c:pt>
                <c:pt idx="198">
                  <c:v>10.424028268551238</c:v>
                </c:pt>
                <c:pt idx="199">
                  <c:v>10.424028268551238</c:v>
                </c:pt>
                <c:pt idx="200">
                  <c:v>9.8939929328621918</c:v>
                </c:pt>
                <c:pt idx="201">
                  <c:v>9.8939929328621918</c:v>
                </c:pt>
                <c:pt idx="202">
                  <c:v>9.8939929328621918</c:v>
                </c:pt>
                <c:pt idx="203">
                  <c:v>9.8939929328621918</c:v>
                </c:pt>
                <c:pt idx="204">
                  <c:v>9.8939929328621918</c:v>
                </c:pt>
                <c:pt idx="205">
                  <c:v>9.8939929328621918</c:v>
                </c:pt>
                <c:pt idx="206">
                  <c:v>9.8939929328621918</c:v>
                </c:pt>
                <c:pt idx="207">
                  <c:v>9.8939929328621918</c:v>
                </c:pt>
                <c:pt idx="208">
                  <c:v>9.8939929328621918</c:v>
                </c:pt>
                <c:pt idx="209">
                  <c:v>9.8939929328621918</c:v>
                </c:pt>
                <c:pt idx="210">
                  <c:v>9.7173144876325104</c:v>
                </c:pt>
                <c:pt idx="211">
                  <c:v>9.7173144876325104</c:v>
                </c:pt>
                <c:pt idx="212">
                  <c:v>9.5406360424028289</c:v>
                </c:pt>
                <c:pt idx="213">
                  <c:v>9.3639575971731475</c:v>
                </c:pt>
                <c:pt idx="214">
                  <c:v>9.3639575971731475</c:v>
                </c:pt>
                <c:pt idx="215">
                  <c:v>9.3639575971731475</c:v>
                </c:pt>
                <c:pt idx="216">
                  <c:v>9.3639575971731475</c:v>
                </c:pt>
                <c:pt idx="217">
                  <c:v>9.3639575971731475</c:v>
                </c:pt>
                <c:pt idx="218">
                  <c:v>9.0106007067137828</c:v>
                </c:pt>
                <c:pt idx="219">
                  <c:v>9.0106007067137828</c:v>
                </c:pt>
                <c:pt idx="220">
                  <c:v>9.0106007067137828</c:v>
                </c:pt>
                <c:pt idx="221">
                  <c:v>8.8339222614841013</c:v>
                </c:pt>
                <c:pt idx="222">
                  <c:v>8.8339222614841013</c:v>
                </c:pt>
                <c:pt idx="223">
                  <c:v>8.8339222614841013</c:v>
                </c:pt>
                <c:pt idx="224">
                  <c:v>8.6572438162544199</c:v>
                </c:pt>
                <c:pt idx="225">
                  <c:v>8.6572438162544199</c:v>
                </c:pt>
                <c:pt idx="226">
                  <c:v>8.3038869257950552</c:v>
                </c:pt>
                <c:pt idx="227">
                  <c:v>8.3038869257950552</c:v>
                </c:pt>
                <c:pt idx="228">
                  <c:v>8.3038869257950552</c:v>
                </c:pt>
                <c:pt idx="229">
                  <c:v>8.3038869257950552</c:v>
                </c:pt>
                <c:pt idx="230">
                  <c:v>7.5971731448763276</c:v>
                </c:pt>
                <c:pt idx="231">
                  <c:v>7.5971731448763276</c:v>
                </c:pt>
                <c:pt idx="232">
                  <c:v>7.5971731448763276</c:v>
                </c:pt>
                <c:pt idx="233">
                  <c:v>7.4204946996466452</c:v>
                </c:pt>
                <c:pt idx="234">
                  <c:v>7.4204946996466452</c:v>
                </c:pt>
                <c:pt idx="235">
                  <c:v>7.4204946996466452</c:v>
                </c:pt>
                <c:pt idx="236">
                  <c:v>7.2438162544169629</c:v>
                </c:pt>
                <c:pt idx="237">
                  <c:v>7.2438162544169629</c:v>
                </c:pt>
                <c:pt idx="238">
                  <c:v>7.2438162544169629</c:v>
                </c:pt>
                <c:pt idx="239">
                  <c:v>7.2438162544169629</c:v>
                </c:pt>
                <c:pt idx="240">
                  <c:v>7.0671378091872805</c:v>
                </c:pt>
                <c:pt idx="241">
                  <c:v>7.0671378091872805</c:v>
                </c:pt>
                <c:pt idx="242">
                  <c:v>7.0671378091872805</c:v>
                </c:pt>
                <c:pt idx="243">
                  <c:v>7.0671378091872805</c:v>
                </c:pt>
                <c:pt idx="244">
                  <c:v>6.7137809187279167</c:v>
                </c:pt>
                <c:pt idx="245">
                  <c:v>6.5371024734982344</c:v>
                </c:pt>
                <c:pt idx="246">
                  <c:v>6.5371024734982344</c:v>
                </c:pt>
                <c:pt idx="247">
                  <c:v>6.0070671378091882</c:v>
                </c:pt>
                <c:pt idx="248">
                  <c:v>6.0070671378091882</c:v>
                </c:pt>
                <c:pt idx="249">
                  <c:v>5.8303886925795059</c:v>
                </c:pt>
                <c:pt idx="250">
                  <c:v>5.4770318021201421</c:v>
                </c:pt>
                <c:pt idx="251">
                  <c:v>5.4770318021201421</c:v>
                </c:pt>
                <c:pt idx="252">
                  <c:v>5.3003533568904597</c:v>
                </c:pt>
                <c:pt idx="253">
                  <c:v>5.3003533568904597</c:v>
                </c:pt>
                <c:pt idx="254">
                  <c:v>5.3003533568904597</c:v>
                </c:pt>
                <c:pt idx="255">
                  <c:v>5.3003533568904597</c:v>
                </c:pt>
                <c:pt idx="256">
                  <c:v>5.1236749116607774</c:v>
                </c:pt>
                <c:pt idx="257">
                  <c:v>5.1236749116607774</c:v>
                </c:pt>
                <c:pt idx="258">
                  <c:v>5.1236749116607774</c:v>
                </c:pt>
                <c:pt idx="259">
                  <c:v>5.1236749116607774</c:v>
                </c:pt>
                <c:pt idx="260">
                  <c:v>5.1236749116607774</c:v>
                </c:pt>
                <c:pt idx="261">
                  <c:v>5.1236749116607774</c:v>
                </c:pt>
                <c:pt idx="262">
                  <c:v>5.1236749116607774</c:v>
                </c:pt>
                <c:pt idx="263">
                  <c:v>5.1236749116607774</c:v>
                </c:pt>
                <c:pt idx="264">
                  <c:v>5.1236749116607774</c:v>
                </c:pt>
                <c:pt idx="265">
                  <c:v>5.1236749116607774</c:v>
                </c:pt>
                <c:pt idx="266">
                  <c:v>5.1236749116607774</c:v>
                </c:pt>
                <c:pt idx="267">
                  <c:v>5.1236749116607774</c:v>
                </c:pt>
                <c:pt idx="268">
                  <c:v>5.1236749116607774</c:v>
                </c:pt>
                <c:pt idx="269">
                  <c:v>5.1236749116607774</c:v>
                </c:pt>
                <c:pt idx="270">
                  <c:v>4.5936395759717312</c:v>
                </c:pt>
                <c:pt idx="271">
                  <c:v>4.5936395759717312</c:v>
                </c:pt>
                <c:pt idx="272">
                  <c:v>4.5936395759717312</c:v>
                </c:pt>
                <c:pt idx="273">
                  <c:v>4.5936395759717312</c:v>
                </c:pt>
                <c:pt idx="274">
                  <c:v>4.5936395759717312</c:v>
                </c:pt>
                <c:pt idx="275">
                  <c:v>4.4169611307420489</c:v>
                </c:pt>
                <c:pt idx="276">
                  <c:v>4.4169611307420489</c:v>
                </c:pt>
                <c:pt idx="277">
                  <c:v>4.4169611307420489</c:v>
                </c:pt>
                <c:pt idx="278">
                  <c:v>4.4169611307420489</c:v>
                </c:pt>
                <c:pt idx="279">
                  <c:v>4.4169611307420489</c:v>
                </c:pt>
                <c:pt idx="280">
                  <c:v>4.2402826855123665</c:v>
                </c:pt>
                <c:pt idx="281">
                  <c:v>4.2402826855123665</c:v>
                </c:pt>
                <c:pt idx="282">
                  <c:v>3.8869257950530027</c:v>
                </c:pt>
                <c:pt idx="283">
                  <c:v>3.8869257950530027</c:v>
                </c:pt>
                <c:pt idx="284">
                  <c:v>3.8869257950530027</c:v>
                </c:pt>
                <c:pt idx="285">
                  <c:v>3.8869257950530027</c:v>
                </c:pt>
                <c:pt idx="286">
                  <c:v>3.5335689045936389</c:v>
                </c:pt>
                <c:pt idx="287">
                  <c:v>3.5335689045936389</c:v>
                </c:pt>
                <c:pt idx="288">
                  <c:v>3.5335689045936389</c:v>
                </c:pt>
                <c:pt idx="289">
                  <c:v>3.5335689045936389</c:v>
                </c:pt>
                <c:pt idx="290">
                  <c:v>3.5335689045936389</c:v>
                </c:pt>
                <c:pt idx="291">
                  <c:v>3.5335689045936389</c:v>
                </c:pt>
                <c:pt idx="292">
                  <c:v>3.5335689045936389</c:v>
                </c:pt>
                <c:pt idx="293">
                  <c:v>3.5335689045936389</c:v>
                </c:pt>
                <c:pt idx="294">
                  <c:v>3.5335689045936389</c:v>
                </c:pt>
                <c:pt idx="295">
                  <c:v>3.5335689045936389</c:v>
                </c:pt>
                <c:pt idx="296">
                  <c:v>3.356890459363957</c:v>
                </c:pt>
                <c:pt idx="297">
                  <c:v>3.356890459363957</c:v>
                </c:pt>
                <c:pt idx="298">
                  <c:v>3.356890459363957</c:v>
                </c:pt>
                <c:pt idx="299">
                  <c:v>3.356890459363957</c:v>
                </c:pt>
                <c:pt idx="300">
                  <c:v>3.356890459363957</c:v>
                </c:pt>
                <c:pt idx="301">
                  <c:v>3.356890459363957</c:v>
                </c:pt>
                <c:pt idx="302">
                  <c:v>3.1802120141342751</c:v>
                </c:pt>
                <c:pt idx="303">
                  <c:v>3.1802120141342751</c:v>
                </c:pt>
                <c:pt idx="304">
                  <c:v>3.1802120141342751</c:v>
                </c:pt>
                <c:pt idx="305">
                  <c:v>3.0035335689045932</c:v>
                </c:pt>
                <c:pt idx="306">
                  <c:v>3.0035335689045932</c:v>
                </c:pt>
                <c:pt idx="307">
                  <c:v>3.0035335689045932</c:v>
                </c:pt>
                <c:pt idx="308">
                  <c:v>3.0035335689045932</c:v>
                </c:pt>
                <c:pt idx="309">
                  <c:v>3.0035335689045932</c:v>
                </c:pt>
                <c:pt idx="310">
                  <c:v>2.8268551236749113</c:v>
                </c:pt>
                <c:pt idx="311">
                  <c:v>2.8268551236749113</c:v>
                </c:pt>
                <c:pt idx="312">
                  <c:v>2.8268551236749113</c:v>
                </c:pt>
                <c:pt idx="313">
                  <c:v>2.2968197879858652</c:v>
                </c:pt>
                <c:pt idx="314">
                  <c:v>2.2968197879858652</c:v>
                </c:pt>
                <c:pt idx="315">
                  <c:v>2.1201413427561833</c:v>
                </c:pt>
                <c:pt idx="316">
                  <c:v>2.1201413427561833</c:v>
                </c:pt>
                <c:pt idx="317">
                  <c:v>2.1201413427561833</c:v>
                </c:pt>
                <c:pt idx="318">
                  <c:v>2.1201413427561833</c:v>
                </c:pt>
                <c:pt idx="319">
                  <c:v>2.1201413427561833</c:v>
                </c:pt>
                <c:pt idx="320">
                  <c:v>2.1201413427561833</c:v>
                </c:pt>
                <c:pt idx="321">
                  <c:v>2.1201413427561833</c:v>
                </c:pt>
                <c:pt idx="322">
                  <c:v>1.9434628975265014</c:v>
                </c:pt>
                <c:pt idx="323">
                  <c:v>1.9434628975265014</c:v>
                </c:pt>
                <c:pt idx="324">
                  <c:v>1.9434628975265014</c:v>
                </c:pt>
                <c:pt idx="325">
                  <c:v>1.9434628975265014</c:v>
                </c:pt>
                <c:pt idx="326">
                  <c:v>1.9434628975265014</c:v>
                </c:pt>
                <c:pt idx="327">
                  <c:v>1.9434628975265014</c:v>
                </c:pt>
                <c:pt idx="328">
                  <c:v>1.9434628975265014</c:v>
                </c:pt>
                <c:pt idx="329">
                  <c:v>1.9434628975265014</c:v>
                </c:pt>
                <c:pt idx="330">
                  <c:v>1.7667844522968195</c:v>
                </c:pt>
                <c:pt idx="331">
                  <c:v>1.7667844522968195</c:v>
                </c:pt>
                <c:pt idx="332">
                  <c:v>1.7667844522968195</c:v>
                </c:pt>
                <c:pt idx="333">
                  <c:v>1.7667844522968195</c:v>
                </c:pt>
                <c:pt idx="334">
                  <c:v>1.7667844522968195</c:v>
                </c:pt>
                <c:pt idx="335">
                  <c:v>1.7667844522968195</c:v>
                </c:pt>
                <c:pt idx="336">
                  <c:v>1.7667844522968195</c:v>
                </c:pt>
                <c:pt idx="337">
                  <c:v>1.7667844522968195</c:v>
                </c:pt>
                <c:pt idx="338">
                  <c:v>1.7667844522968195</c:v>
                </c:pt>
                <c:pt idx="339">
                  <c:v>1.5901060070671376</c:v>
                </c:pt>
                <c:pt idx="340">
                  <c:v>1.5901060070671376</c:v>
                </c:pt>
                <c:pt idx="341">
                  <c:v>1.4134275618374557</c:v>
                </c:pt>
                <c:pt idx="342">
                  <c:v>1.2367491166077738</c:v>
                </c:pt>
                <c:pt idx="343">
                  <c:v>1.0600706713780919</c:v>
                </c:pt>
                <c:pt idx="344">
                  <c:v>0.88339222614840995</c:v>
                </c:pt>
                <c:pt idx="345">
                  <c:v>0.70671378091872794</c:v>
                </c:pt>
                <c:pt idx="346">
                  <c:v>0.53003533568904593</c:v>
                </c:pt>
                <c:pt idx="347">
                  <c:v>0.35335689045936397</c:v>
                </c:pt>
                <c:pt idx="348">
                  <c:v>0.17667844522968199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42-4018-BBA6-ABDA37C48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300416"/>
        <c:axId val="109109632"/>
      </c:lineChart>
      <c:catAx>
        <c:axId val="9030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Caudal m3/s</a:t>
                </a:r>
              </a:p>
            </c:rich>
          </c:tx>
          <c:layout>
            <c:manualLayout>
              <c:xMode val="edge"/>
              <c:yMode val="edge"/>
              <c:x val="0.46195324934367016"/>
              <c:y val="0.90420122227241373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109109632"/>
        <c:crosses val="autoZero"/>
        <c:auto val="1"/>
        <c:lblAlgn val="ctr"/>
        <c:lblOffset val="100"/>
        <c:noMultiLvlLbl val="0"/>
      </c:catAx>
      <c:valAx>
        <c:axId val="109109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/>
                  <a:t>Días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90300416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'Resumen frecuencias'!$J$4</c:f>
              <c:strCache>
                <c:ptCount val="1"/>
                <c:pt idx="0">
                  <c:v>Días con pluviometría igual o menor </c:v>
                </c:pt>
              </c:strCache>
            </c:strRef>
          </c:tx>
          <c:marker>
            <c:symbol val="none"/>
          </c:marker>
          <c:cat>
            <c:numRef>
              <c:f>'Resumen frecuencias'!$A$6:$A$354</c:f>
              <c:numCache>
                <c:formatCode>General</c:formatCode>
                <c:ptCount val="34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34.5</c:v>
                </c:pt>
                <c:pt idx="342">
                  <c:v>41.6</c:v>
                </c:pt>
                <c:pt idx="343">
                  <c:v>42.2</c:v>
                </c:pt>
                <c:pt idx="344">
                  <c:v>43</c:v>
                </c:pt>
                <c:pt idx="345">
                  <c:v>51</c:v>
                </c:pt>
                <c:pt idx="346">
                  <c:v>52.9</c:v>
                </c:pt>
                <c:pt idx="347">
                  <c:v>72.5</c:v>
                </c:pt>
                <c:pt idx="348">
                  <c:v>113.2</c:v>
                </c:pt>
              </c:numCache>
            </c:numRef>
          </c:cat>
          <c:val>
            <c:numRef>
              <c:f>'Resumen frecuencias'!$J$6:$J$354</c:f>
              <c:numCache>
                <c:formatCode>0.00</c:formatCode>
                <c:ptCount val="349"/>
                <c:pt idx="0">
                  <c:v>161.48409893992937</c:v>
                </c:pt>
                <c:pt idx="1">
                  <c:v>154.06360424028273</c:v>
                </c:pt>
                <c:pt idx="2">
                  <c:v>144.69964664310959</c:v>
                </c:pt>
                <c:pt idx="3">
                  <c:v>139.04593639575975</c:v>
                </c:pt>
                <c:pt idx="4">
                  <c:v>134.62897526501771</c:v>
                </c:pt>
                <c:pt idx="5">
                  <c:v>129.32862190812725</c:v>
                </c:pt>
                <c:pt idx="6">
                  <c:v>125.08833922261488</c:v>
                </c:pt>
                <c:pt idx="7">
                  <c:v>123.49823321554774</c:v>
                </c:pt>
                <c:pt idx="8">
                  <c:v>118.37455830388697</c:v>
                </c:pt>
                <c:pt idx="9">
                  <c:v>113.78091872791524</c:v>
                </c:pt>
                <c:pt idx="10">
                  <c:v>110.42402826855128</c:v>
                </c:pt>
                <c:pt idx="11">
                  <c:v>108.65724381625446</c:v>
                </c:pt>
                <c:pt idx="12">
                  <c:v>106.71378091872796</c:v>
                </c:pt>
                <c:pt idx="13">
                  <c:v>102.12014134275623</c:v>
                </c:pt>
                <c:pt idx="14">
                  <c:v>100.35335689045941</c:v>
                </c:pt>
                <c:pt idx="15">
                  <c:v>98.586572438162591</c:v>
                </c:pt>
                <c:pt idx="16">
                  <c:v>95.583038869258004</c:v>
                </c:pt>
                <c:pt idx="17">
                  <c:v>94.522968197879919</c:v>
                </c:pt>
                <c:pt idx="18">
                  <c:v>92.049469964664368</c:v>
                </c:pt>
                <c:pt idx="19">
                  <c:v>90.636042402826916</c:v>
                </c:pt>
                <c:pt idx="20">
                  <c:v>89.045936395759782</c:v>
                </c:pt>
                <c:pt idx="21">
                  <c:v>86.042402826855181</c:v>
                </c:pt>
                <c:pt idx="22">
                  <c:v>84.098939929328679</c:v>
                </c:pt>
                <c:pt idx="23">
                  <c:v>81.802120141342812</c:v>
                </c:pt>
                <c:pt idx="24">
                  <c:v>80.212014134275677</c:v>
                </c:pt>
                <c:pt idx="25">
                  <c:v>78.621908127208542</c:v>
                </c:pt>
                <c:pt idx="26">
                  <c:v>77.915194346289809</c:v>
                </c:pt>
                <c:pt idx="27">
                  <c:v>77.031802120141393</c:v>
                </c:pt>
                <c:pt idx="28">
                  <c:v>75.618374558303941</c:v>
                </c:pt>
                <c:pt idx="29">
                  <c:v>75.441696113074258</c:v>
                </c:pt>
                <c:pt idx="30">
                  <c:v>72.791519434629024</c:v>
                </c:pt>
                <c:pt idx="31">
                  <c:v>71.908127208480607</c:v>
                </c:pt>
                <c:pt idx="32">
                  <c:v>69.964664310954106</c:v>
                </c:pt>
                <c:pt idx="33">
                  <c:v>69.08127208480569</c:v>
                </c:pt>
                <c:pt idx="34">
                  <c:v>67.844522968197921</c:v>
                </c:pt>
                <c:pt idx="35">
                  <c:v>66.784452296819836</c:v>
                </c:pt>
                <c:pt idx="36">
                  <c:v>65.90106007067142</c:v>
                </c:pt>
                <c:pt idx="37">
                  <c:v>65.724381625441737</c:v>
                </c:pt>
                <c:pt idx="38">
                  <c:v>64.840989399293321</c:v>
                </c:pt>
                <c:pt idx="39">
                  <c:v>64.310954063604271</c:v>
                </c:pt>
                <c:pt idx="40">
                  <c:v>63.074204946996502</c:v>
                </c:pt>
                <c:pt idx="41">
                  <c:v>62.720848056537136</c:v>
                </c:pt>
                <c:pt idx="42">
                  <c:v>62.36749116607777</c:v>
                </c:pt>
                <c:pt idx="43">
                  <c:v>61.660777385159044</c:v>
                </c:pt>
                <c:pt idx="44">
                  <c:v>60.424028268551268</c:v>
                </c:pt>
                <c:pt idx="45">
                  <c:v>60.070671378091902</c:v>
                </c:pt>
                <c:pt idx="46">
                  <c:v>59.717314487632535</c:v>
                </c:pt>
                <c:pt idx="47">
                  <c:v>59.363957597173169</c:v>
                </c:pt>
                <c:pt idx="48">
                  <c:v>57.95053003533571</c:v>
                </c:pt>
                <c:pt idx="49">
                  <c:v>56.537102473498251</c:v>
                </c:pt>
                <c:pt idx="50">
                  <c:v>54.946996466431116</c:v>
                </c:pt>
                <c:pt idx="51">
                  <c:v>54.59363957597175</c:v>
                </c:pt>
                <c:pt idx="52">
                  <c:v>53.533568904593658</c:v>
                </c:pt>
                <c:pt idx="53">
                  <c:v>52.650176678445249</c:v>
                </c:pt>
                <c:pt idx="54">
                  <c:v>51.943462897526523</c:v>
                </c:pt>
                <c:pt idx="55">
                  <c:v>51.766784452296839</c:v>
                </c:pt>
                <c:pt idx="56">
                  <c:v>51.236749116607797</c:v>
                </c:pt>
                <c:pt idx="57">
                  <c:v>50.353356890459388</c:v>
                </c:pt>
                <c:pt idx="58">
                  <c:v>49.293286219081295</c:v>
                </c:pt>
                <c:pt idx="59">
                  <c:v>48.233215547703203</c:v>
                </c:pt>
                <c:pt idx="60">
                  <c:v>47.173144876325111</c:v>
                </c:pt>
                <c:pt idx="61">
                  <c:v>46.996466431095428</c:v>
                </c:pt>
                <c:pt idx="62">
                  <c:v>46.643109540636061</c:v>
                </c:pt>
                <c:pt idx="63">
                  <c:v>45.936395759717335</c:v>
                </c:pt>
                <c:pt idx="64">
                  <c:v>45.583038869257969</c:v>
                </c:pt>
                <c:pt idx="65">
                  <c:v>44.876325088339243</c:v>
                </c:pt>
                <c:pt idx="66">
                  <c:v>44.3462897526502</c:v>
                </c:pt>
                <c:pt idx="67">
                  <c:v>43.992932862190834</c:v>
                </c:pt>
                <c:pt idx="68">
                  <c:v>43.462897526501791</c:v>
                </c:pt>
                <c:pt idx="69">
                  <c:v>43.286219081272108</c:v>
                </c:pt>
                <c:pt idx="70">
                  <c:v>42.579505300353382</c:v>
                </c:pt>
                <c:pt idx="71">
                  <c:v>41.872791519434656</c:v>
                </c:pt>
                <c:pt idx="72">
                  <c:v>41.342756183745614</c:v>
                </c:pt>
                <c:pt idx="73">
                  <c:v>40.636042402826888</c:v>
                </c:pt>
                <c:pt idx="74">
                  <c:v>40.282685512367522</c:v>
                </c:pt>
                <c:pt idx="75">
                  <c:v>39.929328621908155</c:v>
                </c:pt>
                <c:pt idx="76">
                  <c:v>39.575971731448789</c:v>
                </c:pt>
                <c:pt idx="77">
                  <c:v>38.515901060070696</c:v>
                </c:pt>
                <c:pt idx="78">
                  <c:v>38.339222614841013</c:v>
                </c:pt>
                <c:pt idx="79">
                  <c:v>37.632508833922287</c:v>
                </c:pt>
                <c:pt idx="80">
                  <c:v>37.455830388692604</c:v>
                </c:pt>
                <c:pt idx="81">
                  <c:v>37.102473498233238</c:v>
                </c:pt>
                <c:pt idx="82">
                  <c:v>36.042402826855145</c:v>
                </c:pt>
                <c:pt idx="83">
                  <c:v>35.689045936395779</c:v>
                </c:pt>
                <c:pt idx="84">
                  <c:v>35.512367491166096</c:v>
                </c:pt>
                <c:pt idx="85">
                  <c:v>35.335689045936412</c:v>
                </c:pt>
                <c:pt idx="86">
                  <c:v>34.982332155477046</c:v>
                </c:pt>
                <c:pt idx="87">
                  <c:v>34.982332155477046</c:v>
                </c:pt>
                <c:pt idx="88">
                  <c:v>34.805653710247363</c:v>
                </c:pt>
                <c:pt idx="89">
                  <c:v>34.628975265017679</c:v>
                </c:pt>
                <c:pt idx="90">
                  <c:v>34.452296819787996</c:v>
                </c:pt>
                <c:pt idx="91">
                  <c:v>34.275618374558313</c:v>
                </c:pt>
                <c:pt idx="92">
                  <c:v>33.74558303886927</c:v>
                </c:pt>
                <c:pt idx="93">
                  <c:v>33.215547703180228</c:v>
                </c:pt>
                <c:pt idx="94">
                  <c:v>32.862190812720861</c:v>
                </c:pt>
                <c:pt idx="95">
                  <c:v>31.802120141342769</c:v>
                </c:pt>
                <c:pt idx="96">
                  <c:v>31.09540636042404</c:v>
                </c:pt>
                <c:pt idx="97">
                  <c:v>30.565371024734993</c:v>
                </c:pt>
                <c:pt idx="98">
                  <c:v>29.681978798586584</c:v>
                </c:pt>
                <c:pt idx="99">
                  <c:v>28.975265017667855</c:v>
                </c:pt>
                <c:pt idx="100">
                  <c:v>28.268551236749126</c:v>
                </c:pt>
                <c:pt idx="101">
                  <c:v>27.738515901060079</c:v>
                </c:pt>
                <c:pt idx="102">
                  <c:v>27.208480565371033</c:v>
                </c:pt>
                <c:pt idx="103">
                  <c:v>27.03180212014135</c:v>
                </c:pt>
                <c:pt idx="104">
                  <c:v>26.148409893992941</c:v>
                </c:pt>
                <c:pt idx="105">
                  <c:v>25.441696113074212</c:v>
                </c:pt>
                <c:pt idx="106">
                  <c:v>24.911660777385165</c:v>
                </c:pt>
                <c:pt idx="107">
                  <c:v>24.028268551236756</c:v>
                </c:pt>
                <c:pt idx="108">
                  <c:v>24.028268551236756</c:v>
                </c:pt>
                <c:pt idx="109">
                  <c:v>23.851590106007073</c:v>
                </c:pt>
                <c:pt idx="110">
                  <c:v>22.968197879858664</c:v>
                </c:pt>
                <c:pt idx="111">
                  <c:v>22.968197879858664</c:v>
                </c:pt>
                <c:pt idx="112">
                  <c:v>22.261484098939935</c:v>
                </c:pt>
                <c:pt idx="113">
                  <c:v>21.731448763250889</c:v>
                </c:pt>
                <c:pt idx="114">
                  <c:v>21.554770318021205</c:v>
                </c:pt>
                <c:pt idx="115">
                  <c:v>21.554770318021205</c:v>
                </c:pt>
                <c:pt idx="116">
                  <c:v>21.554770318021205</c:v>
                </c:pt>
                <c:pt idx="117">
                  <c:v>21.378091872791522</c:v>
                </c:pt>
                <c:pt idx="118">
                  <c:v>21.378091872791522</c:v>
                </c:pt>
                <c:pt idx="119">
                  <c:v>21.378091872791522</c:v>
                </c:pt>
                <c:pt idx="120">
                  <c:v>21.378091872791522</c:v>
                </c:pt>
                <c:pt idx="121">
                  <c:v>21.378091872791522</c:v>
                </c:pt>
                <c:pt idx="122">
                  <c:v>20.494699646643113</c:v>
                </c:pt>
                <c:pt idx="123">
                  <c:v>20.494699646643113</c:v>
                </c:pt>
                <c:pt idx="124">
                  <c:v>20.14134275618375</c:v>
                </c:pt>
                <c:pt idx="125">
                  <c:v>19.964664310954067</c:v>
                </c:pt>
                <c:pt idx="126">
                  <c:v>19.964664310954067</c:v>
                </c:pt>
                <c:pt idx="127">
                  <c:v>19.787985865724384</c:v>
                </c:pt>
                <c:pt idx="128">
                  <c:v>19.787985865724384</c:v>
                </c:pt>
                <c:pt idx="129">
                  <c:v>19.6113074204947</c:v>
                </c:pt>
                <c:pt idx="130">
                  <c:v>19.257950530035338</c:v>
                </c:pt>
                <c:pt idx="131">
                  <c:v>18.904593639575975</c:v>
                </c:pt>
                <c:pt idx="132">
                  <c:v>18.904593639575975</c:v>
                </c:pt>
                <c:pt idx="133">
                  <c:v>18.904593639575975</c:v>
                </c:pt>
                <c:pt idx="134">
                  <c:v>18.904593639575975</c:v>
                </c:pt>
                <c:pt idx="135">
                  <c:v>18.727915194346291</c:v>
                </c:pt>
                <c:pt idx="136">
                  <c:v>18.551236749116608</c:v>
                </c:pt>
                <c:pt idx="137">
                  <c:v>18.197879858657245</c:v>
                </c:pt>
                <c:pt idx="138">
                  <c:v>17.844522968197882</c:v>
                </c:pt>
                <c:pt idx="139">
                  <c:v>17.844522968197882</c:v>
                </c:pt>
                <c:pt idx="140">
                  <c:v>17.314487632508836</c:v>
                </c:pt>
                <c:pt idx="141">
                  <c:v>16.961130742049473</c:v>
                </c:pt>
                <c:pt idx="142">
                  <c:v>16.961130742049473</c:v>
                </c:pt>
                <c:pt idx="143">
                  <c:v>16.78445229681979</c:v>
                </c:pt>
                <c:pt idx="144">
                  <c:v>16.78445229681979</c:v>
                </c:pt>
                <c:pt idx="145">
                  <c:v>16.78445229681979</c:v>
                </c:pt>
                <c:pt idx="146">
                  <c:v>16.78445229681979</c:v>
                </c:pt>
                <c:pt idx="147">
                  <c:v>16.607773851590107</c:v>
                </c:pt>
                <c:pt idx="148">
                  <c:v>16.607773851590107</c:v>
                </c:pt>
                <c:pt idx="149">
                  <c:v>16.431095406360424</c:v>
                </c:pt>
                <c:pt idx="150">
                  <c:v>15.901060070671379</c:v>
                </c:pt>
                <c:pt idx="151">
                  <c:v>15.547703180212014</c:v>
                </c:pt>
                <c:pt idx="152">
                  <c:v>15.547703180212014</c:v>
                </c:pt>
                <c:pt idx="153">
                  <c:v>15.371024734982333</c:v>
                </c:pt>
                <c:pt idx="154">
                  <c:v>15.371024734982333</c:v>
                </c:pt>
                <c:pt idx="155">
                  <c:v>15.017667844522968</c:v>
                </c:pt>
                <c:pt idx="156">
                  <c:v>14.664310954063604</c:v>
                </c:pt>
                <c:pt idx="157">
                  <c:v>14.134275618374557</c:v>
                </c:pt>
                <c:pt idx="158">
                  <c:v>14.134275618374557</c:v>
                </c:pt>
                <c:pt idx="159">
                  <c:v>14.134275618374557</c:v>
                </c:pt>
                <c:pt idx="160">
                  <c:v>14.134275618374557</c:v>
                </c:pt>
                <c:pt idx="161">
                  <c:v>14.134275618374557</c:v>
                </c:pt>
                <c:pt idx="162">
                  <c:v>14.134275618374557</c:v>
                </c:pt>
                <c:pt idx="163">
                  <c:v>13.780918727915193</c:v>
                </c:pt>
                <c:pt idx="164">
                  <c:v>13.780918727915193</c:v>
                </c:pt>
                <c:pt idx="165">
                  <c:v>13.780918727915193</c:v>
                </c:pt>
                <c:pt idx="166">
                  <c:v>13.604240282685511</c:v>
                </c:pt>
                <c:pt idx="167">
                  <c:v>13.42756183745583</c:v>
                </c:pt>
                <c:pt idx="168">
                  <c:v>13.250883392226148</c:v>
                </c:pt>
                <c:pt idx="169">
                  <c:v>13.250883392226148</c:v>
                </c:pt>
                <c:pt idx="170">
                  <c:v>13.250883392226148</c:v>
                </c:pt>
                <c:pt idx="171">
                  <c:v>13.250883392226148</c:v>
                </c:pt>
                <c:pt idx="172">
                  <c:v>13.250883392226148</c:v>
                </c:pt>
                <c:pt idx="173">
                  <c:v>13.250883392226148</c:v>
                </c:pt>
                <c:pt idx="174">
                  <c:v>13.074204946996467</c:v>
                </c:pt>
                <c:pt idx="175">
                  <c:v>13.074204946996467</c:v>
                </c:pt>
                <c:pt idx="176">
                  <c:v>13.074204946996467</c:v>
                </c:pt>
                <c:pt idx="177">
                  <c:v>13.074204946996467</c:v>
                </c:pt>
                <c:pt idx="178">
                  <c:v>13.074204946996467</c:v>
                </c:pt>
                <c:pt idx="179">
                  <c:v>13.074204946996467</c:v>
                </c:pt>
                <c:pt idx="180">
                  <c:v>12.367491166077739</c:v>
                </c:pt>
                <c:pt idx="181">
                  <c:v>12.014134275618375</c:v>
                </c:pt>
                <c:pt idx="182">
                  <c:v>11.66077738515901</c:v>
                </c:pt>
                <c:pt idx="183">
                  <c:v>11.66077738515901</c:v>
                </c:pt>
                <c:pt idx="184">
                  <c:v>11.66077738515901</c:v>
                </c:pt>
                <c:pt idx="185">
                  <c:v>11.484098939929329</c:v>
                </c:pt>
                <c:pt idx="186">
                  <c:v>11.484098939929329</c:v>
                </c:pt>
                <c:pt idx="187">
                  <c:v>11.307420494699647</c:v>
                </c:pt>
                <c:pt idx="188">
                  <c:v>11.307420494699647</c:v>
                </c:pt>
                <c:pt idx="189">
                  <c:v>11.307420494699647</c:v>
                </c:pt>
                <c:pt idx="190">
                  <c:v>11.130742049469966</c:v>
                </c:pt>
                <c:pt idx="191">
                  <c:v>11.130742049469966</c:v>
                </c:pt>
                <c:pt idx="192">
                  <c:v>11.130742049469966</c:v>
                </c:pt>
                <c:pt idx="193">
                  <c:v>10.954063604240284</c:v>
                </c:pt>
                <c:pt idx="194">
                  <c:v>10.954063604240284</c:v>
                </c:pt>
                <c:pt idx="195">
                  <c:v>10.600706713780919</c:v>
                </c:pt>
                <c:pt idx="196">
                  <c:v>10.600706713780919</c:v>
                </c:pt>
                <c:pt idx="197">
                  <c:v>10.600706713780919</c:v>
                </c:pt>
                <c:pt idx="198">
                  <c:v>10.424028268551238</c:v>
                </c:pt>
                <c:pt idx="199">
                  <c:v>10.424028268551238</c:v>
                </c:pt>
                <c:pt idx="200">
                  <c:v>9.8939929328621918</c:v>
                </c:pt>
                <c:pt idx="201">
                  <c:v>9.8939929328621918</c:v>
                </c:pt>
                <c:pt idx="202">
                  <c:v>9.8939929328621918</c:v>
                </c:pt>
                <c:pt idx="203">
                  <c:v>9.8939929328621918</c:v>
                </c:pt>
                <c:pt idx="204">
                  <c:v>9.8939929328621918</c:v>
                </c:pt>
                <c:pt idx="205">
                  <c:v>9.8939929328621918</c:v>
                </c:pt>
                <c:pt idx="206">
                  <c:v>9.8939929328621918</c:v>
                </c:pt>
                <c:pt idx="207">
                  <c:v>9.8939929328621918</c:v>
                </c:pt>
                <c:pt idx="208">
                  <c:v>9.8939929328621918</c:v>
                </c:pt>
                <c:pt idx="209">
                  <c:v>9.8939929328621918</c:v>
                </c:pt>
                <c:pt idx="210">
                  <c:v>9.7173144876325104</c:v>
                </c:pt>
                <c:pt idx="211">
                  <c:v>9.7173144876325104</c:v>
                </c:pt>
                <c:pt idx="212">
                  <c:v>9.5406360424028289</c:v>
                </c:pt>
                <c:pt idx="213">
                  <c:v>9.3639575971731475</c:v>
                </c:pt>
                <c:pt idx="214">
                  <c:v>9.3639575971731475</c:v>
                </c:pt>
                <c:pt idx="215">
                  <c:v>9.3639575971731475</c:v>
                </c:pt>
                <c:pt idx="216">
                  <c:v>9.3639575971731475</c:v>
                </c:pt>
                <c:pt idx="217">
                  <c:v>9.3639575971731475</c:v>
                </c:pt>
                <c:pt idx="218">
                  <c:v>9.0106007067137828</c:v>
                </c:pt>
                <c:pt idx="219">
                  <c:v>9.0106007067137828</c:v>
                </c:pt>
                <c:pt idx="220">
                  <c:v>9.0106007067137828</c:v>
                </c:pt>
                <c:pt idx="221">
                  <c:v>8.8339222614841013</c:v>
                </c:pt>
                <c:pt idx="222">
                  <c:v>8.8339222614841013</c:v>
                </c:pt>
                <c:pt idx="223">
                  <c:v>8.8339222614841013</c:v>
                </c:pt>
                <c:pt idx="224">
                  <c:v>8.6572438162544199</c:v>
                </c:pt>
                <c:pt idx="225">
                  <c:v>8.6572438162544199</c:v>
                </c:pt>
                <c:pt idx="226">
                  <c:v>8.3038869257950552</c:v>
                </c:pt>
                <c:pt idx="227">
                  <c:v>8.3038869257950552</c:v>
                </c:pt>
                <c:pt idx="228">
                  <c:v>8.3038869257950552</c:v>
                </c:pt>
                <c:pt idx="229">
                  <c:v>8.3038869257950552</c:v>
                </c:pt>
                <c:pt idx="230">
                  <c:v>7.5971731448763276</c:v>
                </c:pt>
                <c:pt idx="231">
                  <c:v>7.5971731448763276</c:v>
                </c:pt>
                <c:pt idx="232">
                  <c:v>7.5971731448763276</c:v>
                </c:pt>
                <c:pt idx="233">
                  <c:v>7.4204946996466452</c:v>
                </c:pt>
                <c:pt idx="234">
                  <c:v>7.4204946996466452</c:v>
                </c:pt>
                <c:pt idx="235">
                  <c:v>7.4204946996466452</c:v>
                </c:pt>
                <c:pt idx="236">
                  <c:v>7.2438162544169629</c:v>
                </c:pt>
                <c:pt idx="237">
                  <c:v>7.2438162544169629</c:v>
                </c:pt>
                <c:pt idx="238">
                  <c:v>7.2438162544169629</c:v>
                </c:pt>
                <c:pt idx="239">
                  <c:v>7.2438162544169629</c:v>
                </c:pt>
                <c:pt idx="240">
                  <c:v>7.0671378091872805</c:v>
                </c:pt>
                <c:pt idx="241">
                  <c:v>7.0671378091872805</c:v>
                </c:pt>
                <c:pt idx="242">
                  <c:v>7.0671378091872805</c:v>
                </c:pt>
                <c:pt idx="243">
                  <c:v>7.0671378091872805</c:v>
                </c:pt>
                <c:pt idx="244">
                  <c:v>6.7137809187279167</c:v>
                </c:pt>
                <c:pt idx="245">
                  <c:v>6.5371024734982344</c:v>
                </c:pt>
                <c:pt idx="246">
                  <c:v>6.5371024734982344</c:v>
                </c:pt>
                <c:pt idx="247">
                  <c:v>6.0070671378091882</c:v>
                </c:pt>
                <c:pt idx="248">
                  <c:v>6.0070671378091882</c:v>
                </c:pt>
                <c:pt idx="249">
                  <c:v>5.8303886925795059</c:v>
                </c:pt>
                <c:pt idx="250">
                  <c:v>5.4770318021201421</c:v>
                </c:pt>
                <c:pt idx="251">
                  <c:v>5.4770318021201421</c:v>
                </c:pt>
                <c:pt idx="252">
                  <c:v>5.3003533568904597</c:v>
                </c:pt>
                <c:pt idx="253">
                  <c:v>5.3003533568904597</c:v>
                </c:pt>
                <c:pt idx="254">
                  <c:v>5.3003533568904597</c:v>
                </c:pt>
                <c:pt idx="255">
                  <c:v>5.3003533568904597</c:v>
                </c:pt>
                <c:pt idx="256">
                  <c:v>5.1236749116607774</c:v>
                </c:pt>
                <c:pt idx="257">
                  <c:v>5.1236749116607774</c:v>
                </c:pt>
                <c:pt idx="258">
                  <c:v>5.1236749116607774</c:v>
                </c:pt>
                <c:pt idx="259">
                  <c:v>5.1236749116607774</c:v>
                </c:pt>
                <c:pt idx="260">
                  <c:v>5.1236749116607774</c:v>
                </c:pt>
                <c:pt idx="261">
                  <c:v>5.1236749116607774</c:v>
                </c:pt>
                <c:pt idx="262">
                  <c:v>5.1236749116607774</c:v>
                </c:pt>
                <c:pt idx="263">
                  <c:v>5.1236749116607774</c:v>
                </c:pt>
                <c:pt idx="264">
                  <c:v>5.1236749116607774</c:v>
                </c:pt>
                <c:pt idx="265">
                  <c:v>5.1236749116607774</c:v>
                </c:pt>
                <c:pt idx="266">
                  <c:v>5.1236749116607774</c:v>
                </c:pt>
                <c:pt idx="267">
                  <c:v>5.1236749116607774</c:v>
                </c:pt>
                <c:pt idx="268">
                  <c:v>5.1236749116607774</c:v>
                </c:pt>
                <c:pt idx="269">
                  <c:v>5.1236749116607774</c:v>
                </c:pt>
                <c:pt idx="270">
                  <c:v>4.5936395759717312</c:v>
                </c:pt>
                <c:pt idx="271">
                  <c:v>4.5936395759717312</c:v>
                </c:pt>
                <c:pt idx="272">
                  <c:v>4.5936395759717312</c:v>
                </c:pt>
                <c:pt idx="273">
                  <c:v>4.5936395759717312</c:v>
                </c:pt>
                <c:pt idx="274">
                  <c:v>4.5936395759717312</c:v>
                </c:pt>
                <c:pt idx="275">
                  <c:v>4.4169611307420489</c:v>
                </c:pt>
                <c:pt idx="276">
                  <c:v>4.4169611307420489</c:v>
                </c:pt>
                <c:pt idx="277">
                  <c:v>4.4169611307420489</c:v>
                </c:pt>
                <c:pt idx="278">
                  <c:v>4.4169611307420489</c:v>
                </c:pt>
                <c:pt idx="279">
                  <c:v>4.4169611307420489</c:v>
                </c:pt>
                <c:pt idx="280">
                  <c:v>4.2402826855123665</c:v>
                </c:pt>
                <c:pt idx="281">
                  <c:v>4.2402826855123665</c:v>
                </c:pt>
                <c:pt idx="282">
                  <c:v>3.8869257950530027</c:v>
                </c:pt>
                <c:pt idx="283">
                  <c:v>3.8869257950530027</c:v>
                </c:pt>
                <c:pt idx="284">
                  <c:v>3.8869257950530027</c:v>
                </c:pt>
                <c:pt idx="285">
                  <c:v>3.8869257950530027</c:v>
                </c:pt>
                <c:pt idx="286">
                  <c:v>3.5335689045936389</c:v>
                </c:pt>
                <c:pt idx="287">
                  <c:v>3.5335689045936389</c:v>
                </c:pt>
                <c:pt idx="288">
                  <c:v>3.5335689045936389</c:v>
                </c:pt>
                <c:pt idx="289">
                  <c:v>3.5335689045936389</c:v>
                </c:pt>
                <c:pt idx="290">
                  <c:v>3.5335689045936389</c:v>
                </c:pt>
                <c:pt idx="291">
                  <c:v>3.5335689045936389</c:v>
                </c:pt>
                <c:pt idx="292">
                  <c:v>3.5335689045936389</c:v>
                </c:pt>
                <c:pt idx="293">
                  <c:v>3.5335689045936389</c:v>
                </c:pt>
                <c:pt idx="294">
                  <c:v>3.5335689045936389</c:v>
                </c:pt>
                <c:pt idx="295">
                  <c:v>3.5335689045936389</c:v>
                </c:pt>
                <c:pt idx="296">
                  <c:v>3.356890459363957</c:v>
                </c:pt>
                <c:pt idx="297">
                  <c:v>3.356890459363957</c:v>
                </c:pt>
                <c:pt idx="298">
                  <c:v>3.356890459363957</c:v>
                </c:pt>
                <c:pt idx="299">
                  <c:v>3.356890459363957</c:v>
                </c:pt>
                <c:pt idx="300">
                  <c:v>3.356890459363957</c:v>
                </c:pt>
                <c:pt idx="301">
                  <c:v>3.356890459363957</c:v>
                </c:pt>
                <c:pt idx="302">
                  <c:v>3.1802120141342751</c:v>
                </c:pt>
                <c:pt idx="303">
                  <c:v>3.1802120141342751</c:v>
                </c:pt>
                <c:pt idx="304">
                  <c:v>3.1802120141342751</c:v>
                </c:pt>
                <c:pt idx="305">
                  <c:v>3.0035335689045932</c:v>
                </c:pt>
                <c:pt idx="306">
                  <c:v>3.0035335689045932</c:v>
                </c:pt>
                <c:pt idx="307">
                  <c:v>3.0035335689045932</c:v>
                </c:pt>
                <c:pt idx="308">
                  <c:v>3.0035335689045932</c:v>
                </c:pt>
                <c:pt idx="309">
                  <c:v>3.0035335689045932</c:v>
                </c:pt>
                <c:pt idx="310">
                  <c:v>2.8268551236749113</c:v>
                </c:pt>
                <c:pt idx="311">
                  <c:v>2.8268551236749113</c:v>
                </c:pt>
                <c:pt idx="312">
                  <c:v>2.8268551236749113</c:v>
                </c:pt>
                <c:pt idx="313">
                  <c:v>2.2968197879858652</c:v>
                </c:pt>
                <c:pt idx="314">
                  <c:v>2.2968197879858652</c:v>
                </c:pt>
                <c:pt idx="315">
                  <c:v>2.1201413427561833</c:v>
                </c:pt>
                <c:pt idx="316">
                  <c:v>2.1201413427561833</c:v>
                </c:pt>
                <c:pt idx="317">
                  <c:v>2.1201413427561833</c:v>
                </c:pt>
                <c:pt idx="318">
                  <c:v>2.1201413427561833</c:v>
                </c:pt>
                <c:pt idx="319">
                  <c:v>2.1201413427561833</c:v>
                </c:pt>
                <c:pt idx="320">
                  <c:v>2.1201413427561833</c:v>
                </c:pt>
                <c:pt idx="321">
                  <c:v>2.1201413427561833</c:v>
                </c:pt>
                <c:pt idx="322">
                  <c:v>1.9434628975265014</c:v>
                </c:pt>
                <c:pt idx="323">
                  <c:v>1.9434628975265014</c:v>
                </c:pt>
                <c:pt idx="324">
                  <c:v>1.9434628975265014</c:v>
                </c:pt>
                <c:pt idx="325">
                  <c:v>1.9434628975265014</c:v>
                </c:pt>
                <c:pt idx="326">
                  <c:v>1.9434628975265014</c:v>
                </c:pt>
                <c:pt idx="327">
                  <c:v>1.9434628975265014</c:v>
                </c:pt>
                <c:pt idx="328">
                  <c:v>1.9434628975265014</c:v>
                </c:pt>
                <c:pt idx="329">
                  <c:v>1.9434628975265014</c:v>
                </c:pt>
                <c:pt idx="330">
                  <c:v>1.7667844522968195</c:v>
                </c:pt>
                <c:pt idx="331">
                  <c:v>1.7667844522968195</c:v>
                </c:pt>
                <c:pt idx="332">
                  <c:v>1.7667844522968195</c:v>
                </c:pt>
                <c:pt idx="333">
                  <c:v>1.7667844522968195</c:v>
                </c:pt>
                <c:pt idx="334">
                  <c:v>1.7667844522968195</c:v>
                </c:pt>
                <c:pt idx="335">
                  <c:v>1.7667844522968195</c:v>
                </c:pt>
                <c:pt idx="336">
                  <c:v>1.7667844522968195</c:v>
                </c:pt>
                <c:pt idx="337">
                  <c:v>1.7667844522968195</c:v>
                </c:pt>
                <c:pt idx="338">
                  <c:v>1.7667844522968195</c:v>
                </c:pt>
                <c:pt idx="339">
                  <c:v>1.5901060070671376</c:v>
                </c:pt>
                <c:pt idx="340">
                  <c:v>1.5901060070671376</c:v>
                </c:pt>
                <c:pt idx="341">
                  <c:v>1.4134275618374557</c:v>
                </c:pt>
                <c:pt idx="342">
                  <c:v>1.2367491166077738</c:v>
                </c:pt>
                <c:pt idx="343">
                  <c:v>1.0600706713780919</c:v>
                </c:pt>
                <c:pt idx="344">
                  <c:v>0.88339222614840995</c:v>
                </c:pt>
                <c:pt idx="345">
                  <c:v>0.70671378091872794</c:v>
                </c:pt>
                <c:pt idx="346">
                  <c:v>0.53003533568904593</c:v>
                </c:pt>
                <c:pt idx="347">
                  <c:v>0.35335689045936397</c:v>
                </c:pt>
                <c:pt idx="348">
                  <c:v>0.17667844522968199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38-436B-A282-02D1FB470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025920"/>
        <c:axId val="105027840"/>
      </c:lineChart>
      <c:catAx>
        <c:axId val="10502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Pluviometría l/m2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5027840"/>
        <c:crosses val="autoZero"/>
        <c:auto val="1"/>
        <c:lblAlgn val="ctr"/>
        <c:lblOffset val="100"/>
        <c:noMultiLvlLbl val="0"/>
      </c:catAx>
      <c:valAx>
        <c:axId val="1050278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Días/año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0502592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9322" cy="6302523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9322" cy="6302523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8"/>
  <sheetViews>
    <sheetView workbookViewId="0">
      <selection activeCell="O347" sqref="O347"/>
    </sheetView>
  </sheetViews>
  <sheetFormatPr baseColWidth="10" defaultRowHeight="14.4" x14ac:dyDescent="0.3"/>
  <cols>
    <col min="1" max="1" width="6.6640625" customWidth="1"/>
    <col min="2" max="13" width="7.6640625" customWidth="1"/>
  </cols>
  <sheetData>
    <row r="2" spans="1:17" x14ac:dyDescent="0.3">
      <c r="E2" t="s">
        <v>13</v>
      </c>
    </row>
    <row r="3" spans="1:17" x14ac:dyDescent="0.3">
      <c r="G3" t="s">
        <v>14</v>
      </c>
    </row>
    <row r="4" spans="1:17" x14ac:dyDescent="0.3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</row>
    <row r="5" spans="1:17" x14ac:dyDescent="0.3">
      <c r="A5" s="1">
        <v>1</v>
      </c>
      <c r="B5" s="1">
        <v>0.3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6">
        <f>SUM(B5:M5)</f>
        <v>0.3</v>
      </c>
      <c r="O5" s="22">
        <v>0.1</v>
      </c>
      <c r="P5">
        <f>COUNTIF($B$5:$M$35,O5)</f>
        <v>1</v>
      </c>
      <c r="Q5">
        <f>O5*P5</f>
        <v>0.1</v>
      </c>
    </row>
    <row r="6" spans="1:17" x14ac:dyDescent="0.3">
      <c r="A6" s="1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6">
        <f t="shared" ref="N6:N35" si="0">SUM(B6:M6)</f>
        <v>0</v>
      </c>
      <c r="O6">
        <v>0.2</v>
      </c>
      <c r="P6">
        <f t="shared" ref="P6:P69" si="1">COUNTIF($B$5:$M$35,O6)</f>
        <v>2</v>
      </c>
      <c r="Q6">
        <f t="shared" ref="Q6:Q69" si="2">O6*P6</f>
        <v>0.4</v>
      </c>
    </row>
    <row r="7" spans="1:17" x14ac:dyDescent="0.3">
      <c r="A7" s="1">
        <v>3</v>
      </c>
      <c r="B7" s="1">
        <v>2.7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6">
        <f t="shared" si="0"/>
        <v>2.7</v>
      </c>
      <c r="O7" s="22">
        <v>0.3</v>
      </c>
      <c r="P7">
        <f t="shared" si="1"/>
        <v>1</v>
      </c>
      <c r="Q7">
        <f t="shared" si="2"/>
        <v>0.3</v>
      </c>
    </row>
    <row r="8" spans="1:17" x14ac:dyDescent="0.3">
      <c r="A8" s="1">
        <v>4</v>
      </c>
      <c r="B8" s="1">
        <v>8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6">
        <f t="shared" si="0"/>
        <v>8</v>
      </c>
      <c r="O8" s="22">
        <v>0.4</v>
      </c>
      <c r="P8">
        <f t="shared" si="1"/>
        <v>0</v>
      </c>
      <c r="Q8">
        <f t="shared" si="2"/>
        <v>0</v>
      </c>
    </row>
    <row r="9" spans="1:17" x14ac:dyDescent="0.3">
      <c r="A9" s="1">
        <v>5</v>
      </c>
      <c r="B9" s="1">
        <v>0.8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6">
        <f t="shared" si="0"/>
        <v>0.8</v>
      </c>
      <c r="O9">
        <v>0.5</v>
      </c>
      <c r="P9">
        <f t="shared" si="1"/>
        <v>1</v>
      </c>
      <c r="Q9">
        <f t="shared" si="2"/>
        <v>0.5</v>
      </c>
    </row>
    <row r="10" spans="1:17" x14ac:dyDescent="0.3">
      <c r="A10" s="1">
        <v>6</v>
      </c>
      <c r="B10" s="1">
        <v>3.4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6">
        <f t="shared" si="0"/>
        <v>3.4</v>
      </c>
      <c r="O10" s="22">
        <v>0.6</v>
      </c>
      <c r="P10">
        <f t="shared" si="1"/>
        <v>0</v>
      </c>
      <c r="Q10">
        <f t="shared" si="2"/>
        <v>0</v>
      </c>
    </row>
    <row r="11" spans="1:17" x14ac:dyDescent="0.3">
      <c r="A11" s="1">
        <v>7</v>
      </c>
      <c r="B11" s="1">
        <v>1.6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6">
        <f t="shared" si="0"/>
        <v>1.6</v>
      </c>
      <c r="O11" s="22">
        <v>0.7</v>
      </c>
      <c r="P11">
        <f t="shared" si="1"/>
        <v>0</v>
      </c>
      <c r="Q11">
        <f t="shared" si="2"/>
        <v>0</v>
      </c>
    </row>
    <row r="12" spans="1:17" x14ac:dyDescent="0.3">
      <c r="A12" s="1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6">
        <f t="shared" si="0"/>
        <v>0</v>
      </c>
      <c r="O12">
        <v>0.8</v>
      </c>
      <c r="P12">
        <f t="shared" si="1"/>
        <v>2</v>
      </c>
      <c r="Q12">
        <f t="shared" si="2"/>
        <v>1.6</v>
      </c>
    </row>
    <row r="13" spans="1:17" x14ac:dyDescent="0.3">
      <c r="A13" s="1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6">
        <f t="shared" si="0"/>
        <v>0</v>
      </c>
      <c r="O13" s="22">
        <v>0.9</v>
      </c>
      <c r="P13">
        <f t="shared" si="1"/>
        <v>0</v>
      </c>
      <c r="Q13">
        <f t="shared" si="2"/>
        <v>0</v>
      </c>
    </row>
    <row r="14" spans="1:17" x14ac:dyDescent="0.3">
      <c r="A14" s="1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6">
        <f t="shared" si="0"/>
        <v>0</v>
      </c>
      <c r="O14" s="22">
        <v>1</v>
      </c>
      <c r="P14">
        <f t="shared" si="1"/>
        <v>0</v>
      </c>
      <c r="Q14">
        <f t="shared" si="2"/>
        <v>0</v>
      </c>
    </row>
    <row r="15" spans="1:17" x14ac:dyDescent="0.3">
      <c r="A15" s="1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6">
        <f t="shared" si="0"/>
        <v>0</v>
      </c>
      <c r="O15">
        <v>1.1000000000000001</v>
      </c>
      <c r="P15">
        <f t="shared" si="1"/>
        <v>0</v>
      </c>
      <c r="Q15">
        <f t="shared" si="2"/>
        <v>0</v>
      </c>
    </row>
    <row r="16" spans="1:17" x14ac:dyDescent="0.3">
      <c r="A16" s="1">
        <v>12</v>
      </c>
      <c r="B16" s="1">
        <v>3.9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6">
        <f t="shared" si="0"/>
        <v>3.9</v>
      </c>
      <c r="O16" s="22">
        <v>1.2</v>
      </c>
      <c r="P16">
        <f t="shared" si="1"/>
        <v>0</v>
      </c>
      <c r="Q16">
        <f t="shared" si="2"/>
        <v>0</v>
      </c>
    </row>
    <row r="17" spans="1:17" x14ac:dyDescent="0.3">
      <c r="A17" s="1">
        <v>13</v>
      </c>
      <c r="B17" s="1">
        <v>21.6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6">
        <f t="shared" si="0"/>
        <v>21.6</v>
      </c>
      <c r="O17" s="22">
        <v>1.3</v>
      </c>
      <c r="P17">
        <f t="shared" si="1"/>
        <v>0</v>
      </c>
      <c r="Q17">
        <f t="shared" si="2"/>
        <v>0</v>
      </c>
    </row>
    <row r="18" spans="1:17" x14ac:dyDescent="0.3">
      <c r="A18" s="1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6">
        <f t="shared" si="0"/>
        <v>0</v>
      </c>
      <c r="O18">
        <v>1.4</v>
      </c>
      <c r="P18">
        <f t="shared" si="1"/>
        <v>0</v>
      </c>
      <c r="Q18">
        <f t="shared" si="2"/>
        <v>0</v>
      </c>
    </row>
    <row r="19" spans="1:17" x14ac:dyDescent="0.3">
      <c r="A19" s="1">
        <v>15</v>
      </c>
      <c r="B19" s="1">
        <v>0.1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6">
        <f t="shared" si="0"/>
        <v>0.1</v>
      </c>
      <c r="O19" s="22">
        <v>1.5</v>
      </c>
      <c r="P19">
        <f t="shared" si="1"/>
        <v>0</v>
      </c>
      <c r="Q19">
        <f t="shared" si="2"/>
        <v>0</v>
      </c>
    </row>
    <row r="20" spans="1:17" x14ac:dyDescent="0.3">
      <c r="A20" s="1">
        <v>16</v>
      </c>
      <c r="B20" s="1">
        <v>5.3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6">
        <f t="shared" si="0"/>
        <v>5.3</v>
      </c>
      <c r="O20" s="22">
        <v>1.6</v>
      </c>
      <c r="P20">
        <f t="shared" si="1"/>
        <v>1</v>
      </c>
      <c r="Q20">
        <f t="shared" si="2"/>
        <v>1.6</v>
      </c>
    </row>
    <row r="21" spans="1:17" x14ac:dyDescent="0.3">
      <c r="A21" s="1">
        <v>17</v>
      </c>
      <c r="B21" s="1">
        <v>0.8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6">
        <f t="shared" si="0"/>
        <v>0.8</v>
      </c>
      <c r="O21">
        <v>1.7</v>
      </c>
      <c r="P21">
        <f t="shared" si="1"/>
        <v>0</v>
      </c>
      <c r="Q21">
        <f t="shared" si="2"/>
        <v>0</v>
      </c>
    </row>
    <row r="22" spans="1:17" x14ac:dyDescent="0.3">
      <c r="A22" s="1">
        <v>18</v>
      </c>
      <c r="B22" s="1">
        <v>6.8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6">
        <f t="shared" si="0"/>
        <v>6.8</v>
      </c>
      <c r="O22" s="22">
        <v>1.8</v>
      </c>
      <c r="P22">
        <f t="shared" si="1"/>
        <v>0</v>
      </c>
      <c r="Q22">
        <f t="shared" si="2"/>
        <v>0</v>
      </c>
    </row>
    <row r="23" spans="1:17" x14ac:dyDescent="0.3">
      <c r="A23" s="1">
        <v>19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6">
        <f t="shared" si="0"/>
        <v>0</v>
      </c>
      <c r="O23" s="22">
        <v>1.9</v>
      </c>
      <c r="P23">
        <f t="shared" si="1"/>
        <v>0</v>
      </c>
      <c r="Q23">
        <f t="shared" si="2"/>
        <v>0</v>
      </c>
    </row>
    <row r="24" spans="1:17" x14ac:dyDescent="0.3">
      <c r="A24" s="1">
        <v>20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6">
        <f t="shared" si="0"/>
        <v>0</v>
      </c>
      <c r="O24">
        <v>2</v>
      </c>
      <c r="P24">
        <f t="shared" si="1"/>
        <v>0</v>
      </c>
      <c r="Q24">
        <f t="shared" si="2"/>
        <v>0</v>
      </c>
    </row>
    <row r="25" spans="1:17" x14ac:dyDescent="0.3">
      <c r="A25" s="1">
        <v>21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6">
        <f t="shared" si="0"/>
        <v>0</v>
      </c>
      <c r="O25" s="22">
        <v>2.1</v>
      </c>
      <c r="P25">
        <f t="shared" si="1"/>
        <v>0</v>
      </c>
      <c r="Q25">
        <f t="shared" si="2"/>
        <v>0</v>
      </c>
    </row>
    <row r="26" spans="1:17" x14ac:dyDescent="0.3">
      <c r="A26" s="1">
        <v>22</v>
      </c>
      <c r="B26" s="1">
        <v>0.5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6">
        <f t="shared" si="0"/>
        <v>0.5</v>
      </c>
      <c r="O26" s="22">
        <v>2.2000000000000002</v>
      </c>
      <c r="P26">
        <f t="shared" si="1"/>
        <v>0</v>
      </c>
      <c r="Q26">
        <f t="shared" si="2"/>
        <v>0</v>
      </c>
    </row>
    <row r="27" spans="1:17" x14ac:dyDescent="0.3">
      <c r="A27" s="1">
        <v>23</v>
      </c>
      <c r="B27" s="1">
        <v>4.5999999999999996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6">
        <f t="shared" si="0"/>
        <v>4.5999999999999996</v>
      </c>
      <c r="O27">
        <v>2.2999999999999998</v>
      </c>
      <c r="P27">
        <f t="shared" si="1"/>
        <v>0</v>
      </c>
      <c r="Q27">
        <f t="shared" si="2"/>
        <v>0</v>
      </c>
    </row>
    <row r="28" spans="1:17" x14ac:dyDescent="0.3">
      <c r="A28" s="1">
        <v>24</v>
      </c>
      <c r="B28" s="1">
        <v>2.7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6">
        <f t="shared" si="0"/>
        <v>2.7</v>
      </c>
      <c r="O28" s="22">
        <v>2.4</v>
      </c>
      <c r="P28">
        <f t="shared" si="1"/>
        <v>0</v>
      </c>
      <c r="Q28">
        <f t="shared" si="2"/>
        <v>0</v>
      </c>
    </row>
    <row r="29" spans="1:17" x14ac:dyDescent="0.3">
      <c r="A29" s="1">
        <v>25</v>
      </c>
      <c r="B29" s="1">
        <v>0.2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6">
        <f t="shared" si="0"/>
        <v>0.2</v>
      </c>
      <c r="O29" s="22">
        <v>2.5</v>
      </c>
      <c r="P29">
        <f t="shared" si="1"/>
        <v>0</v>
      </c>
      <c r="Q29">
        <f t="shared" si="2"/>
        <v>0</v>
      </c>
    </row>
    <row r="30" spans="1:17" x14ac:dyDescent="0.3">
      <c r="A30" s="1">
        <v>26</v>
      </c>
      <c r="B30" s="1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6">
        <f t="shared" si="0"/>
        <v>11</v>
      </c>
      <c r="O30">
        <v>2.6</v>
      </c>
      <c r="P30">
        <f t="shared" si="1"/>
        <v>0</v>
      </c>
      <c r="Q30">
        <f t="shared" si="2"/>
        <v>0</v>
      </c>
    </row>
    <row r="31" spans="1:17" x14ac:dyDescent="0.3">
      <c r="A31" s="1">
        <v>27</v>
      </c>
      <c r="B31" s="1">
        <v>18.399999999999999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6">
        <f t="shared" si="0"/>
        <v>18.399999999999999</v>
      </c>
      <c r="O31" s="22">
        <v>2.7</v>
      </c>
      <c r="P31">
        <f t="shared" si="1"/>
        <v>2</v>
      </c>
      <c r="Q31">
        <f t="shared" si="2"/>
        <v>5.4</v>
      </c>
    </row>
    <row r="32" spans="1:17" x14ac:dyDescent="0.3">
      <c r="A32" s="1">
        <v>28</v>
      </c>
      <c r="B32" s="1">
        <v>74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6">
        <f t="shared" si="0"/>
        <v>74</v>
      </c>
      <c r="O32" s="22">
        <v>2.8</v>
      </c>
      <c r="P32">
        <f t="shared" si="1"/>
        <v>0</v>
      </c>
      <c r="Q32">
        <f t="shared" si="2"/>
        <v>0</v>
      </c>
    </row>
    <row r="33" spans="1:17" x14ac:dyDescent="0.3">
      <c r="A33" s="1">
        <v>29</v>
      </c>
      <c r="B33" s="1">
        <v>0.2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6">
        <f t="shared" si="0"/>
        <v>0.2</v>
      </c>
      <c r="O33">
        <v>2.9</v>
      </c>
      <c r="P33">
        <f t="shared" si="1"/>
        <v>0</v>
      </c>
      <c r="Q33">
        <f t="shared" si="2"/>
        <v>0</v>
      </c>
    </row>
    <row r="34" spans="1:17" x14ac:dyDescent="0.3">
      <c r="A34" s="1">
        <v>30</v>
      </c>
      <c r="B34" s="1">
        <v>6.4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6">
        <f t="shared" si="0"/>
        <v>6.4</v>
      </c>
      <c r="O34" s="22">
        <v>3</v>
      </c>
      <c r="P34">
        <f t="shared" si="1"/>
        <v>0</v>
      </c>
      <c r="Q34">
        <f t="shared" si="2"/>
        <v>0</v>
      </c>
    </row>
    <row r="35" spans="1:17" x14ac:dyDescent="0.3">
      <c r="A35" s="1">
        <v>31</v>
      </c>
      <c r="B35" s="1">
        <v>5.4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6">
        <f t="shared" si="0"/>
        <v>5.4</v>
      </c>
      <c r="O35" s="22">
        <v>3.1</v>
      </c>
      <c r="P35">
        <f t="shared" si="1"/>
        <v>0</v>
      </c>
      <c r="Q35">
        <f t="shared" si="2"/>
        <v>0</v>
      </c>
    </row>
    <row r="36" spans="1:17" x14ac:dyDescent="0.3">
      <c r="N36" s="16">
        <f>SUM(N5:N35)</f>
        <v>178.7</v>
      </c>
      <c r="O36">
        <v>3.2</v>
      </c>
      <c r="P36">
        <f t="shared" si="1"/>
        <v>0</v>
      </c>
      <c r="Q36">
        <f t="shared" si="2"/>
        <v>0</v>
      </c>
    </row>
    <row r="37" spans="1:17" x14ac:dyDescent="0.3">
      <c r="A37" t="s">
        <v>15</v>
      </c>
      <c r="B37" s="1">
        <v>178.7</v>
      </c>
      <c r="O37" s="22">
        <v>3.3</v>
      </c>
      <c r="P37">
        <f t="shared" si="1"/>
        <v>0</v>
      </c>
      <c r="Q37">
        <f t="shared" si="2"/>
        <v>0</v>
      </c>
    </row>
    <row r="38" spans="1:17" x14ac:dyDescent="0.3">
      <c r="A38" t="s">
        <v>16</v>
      </c>
      <c r="B38" s="1">
        <v>8.1199999999999992</v>
      </c>
      <c r="N38" s="16"/>
      <c r="O38" s="22">
        <v>3.4</v>
      </c>
      <c r="P38">
        <f t="shared" si="1"/>
        <v>1</v>
      </c>
      <c r="Q38">
        <f t="shared" si="2"/>
        <v>3.4</v>
      </c>
    </row>
    <row r="39" spans="1:17" x14ac:dyDescent="0.3">
      <c r="A39" t="s">
        <v>17</v>
      </c>
      <c r="B39" s="1">
        <v>0.1</v>
      </c>
      <c r="O39">
        <v>3.5</v>
      </c>
      <c r="P39">
        <f t="shared" si="1"/>
        <v>0</v>
      </c>
      <c r="Q39">
        <f t="shared" si="2"/>
        <v>0</v>
      </c>
    </row>
    <row r="40" spans="1:17" x14ac:dyDescent="0.3">
      <c r="A40" t="s">
        <v>18</v>
      </c>
      <c r="B40" s="1">
        <v>74</v>
      </c>
      <c r="O40" s="22">
        <v>3.6</v>
      </c>
      <c r="P40">
        <f t="shared" si="1"/>
        <v>0</v>
      </c>
      <c r="Q40">
        <f t="shared" si="2"/>
        <v>0</v>
      </c>
    </row>
    <row r="41" spans="1:17" x14ac:dyDescent="0.3">
      <c r="A41" t="s">
        <v>19</v>
      </c>
      <c r="B41" s="1">
        <v>22</v>
      </c>
      <c r="O41" s="22">
        <v>3.7</v>
      </c>
      <c r="P41">
        <f t="shared" si="1"/>
        <v>0</v>
      </c>
      <c r="Q41">
        <f t="shared" si="2"/>
        <v>0</v>
      </c>
    </row>
    <row r="42" spans="1:17" x14ac:dyDescent="0.3">
      <c r="O42">
        <v>3.8</v>
      </c>
      <c r="P42">
        <f t="shared" si="1"/>
        <v>0</v>
      </c>
      <c r="Q42">
        <f t="shared" si="2"/>
        <v>0</v>
      </c>
    </row>
    <row r="43" spans="1:17" x14ac:dyDescent="0.3">
      <c r="O43" s="22">
        <v>3.9</v>
      </c>
      <c r="P43">
        <f t="shared" si="1"/>
        <v>1</v>
      </c>
      <c r="Q43">
        <f t="shared" si="2"/>
        <v>3.9</v>
      </c>
    </row>
    <row r="44" spans="1:17" x14ac:dyDescent="0.3">
      <c r="O44" s="22">
        <v>4</v>
      </c>
      <c r="P44">
        <f t="shared" si="1"/>
        <v>0</v>
      </c>
      <c r="Q44">
        <f t="shared" si="2"/>
        <v>0</v>
      </c>
    </row>
    <row r="45" spans="1:17" x14ac:dyDescent="0.3">
      <c r="O45">
        <v>4.0999999999999996</v>
      </c>
      <c r="P45">
        <f t="shared" si="1"/>
        <v>0</v>
      </c>
      <c r="Q45">
        <f t="shared" si="2"/>
        <v>0</v>
      </c>
    </row>
    <row r="46" spans="1:17" x14ac:dyDescent="0.3">
      <c r="O46" s="22">
        <v>4.2</v>
      </c>
      <c r="P46">
        <f t="shared" si="1"/>
        <v>0</v>
      </c>
      <c r="Q46">
        <f t="shared" si="2"/>
        <v>0</v>
      </c>
    </row>
    <row r="47" spans="1:17" x14ac:dyDescent="0.3">
      <c r="O47" s="22">
        <v>4.3</v>
      </c>
      <c r="P47">
        <f t="shared" si="1"/>
        <v>0</v>
      </c>
      <c r="Q47">
        <f t="shared" si="2"/>
        <v>0</v>
      </c>
    </row>
    <row r="48" spans="1:17" x14ac:dyDescent="0.3">
      <c r="O48">
        <v>4.4000000000000004</v>
      </c>
      <c r="P48">
        <f t="shared" si="1"/>
        <v>0</v>
      </c>
      <c r="Q48">
        <f t="shared" si="2"/>
        <v>0</v>
      </c>
    </row>
    <row r="49" spans="15:17" x14ac:dyDescent="0.3">
      <c r="O49" s="22">
        <v>4.5</v>
      </c>
      <c r="P49">
        <f t="shared" si="1"/>
        <v>0</v>
      </c>
      <c r="Q49">
        <f t="shared" si="2"/>
        <v>0</v>
      </c>
    </row>
    <row r="50" spans="15:17" x14ac:dyDescent="0.3">
      <c r="O50" s="22">
        <v>4.5999999999999996</v>
      </c>
      <c r="P50">
        <f t="shared" si="1"/>
        <v>1</v>
      </c>
      <c r="Q50">
        <f t="shared" si="2"/>
        <v>4.5999999999999996</v>
      </c>
    </row>
    <row r="51" spans="15:17" x14ac:dyDescent="0.3">
      <c r="O51">
        <v>4.7</v>
      </c>
      <c r="P51">
        <f t="shared" si="1"/>
        <v>0</v>
      </c>
      <c r="Q51">
        <f t="shared" si="2"/>
        <v>0</v>
      </c>
    </row>
    <row r="52" spans="15:17" x14ac:dyDescent="0.3">
      <c r="O52" s="22">
        <v>4.8</v>
      </c>
      <c r="P52">
        <f t="shared" si="1"/>
        <v>0</v>
      </c>
      <c r="Q52">
        <f t="shared" si="2"/>
        <v>0</v>
      </c>
    </row>
    <row r="53" spans="15:17" x14ac:dyDescent="0.3">
      <c r="O53" s="22">
        <v>4.9000000000000004</v>
      </c>
      <c r="P53">
        <f t="shared" si="1"/>
        <v>0</v>
      </c>
      <c r="Q53">
        <f t="shared" si="2"/>
        <v>0</v>
      </c>
    </row>
    <row r="54" spans="15:17" x14ac:dyDescent="0.3">
      <c r="O54">
        <v>5</v>
      </c>
      <c r="P54">
        <f t="shared" si="1"/>
        <v>0</v>
      </c>
      <c r="Q54">
        <f t="shared" si="2"/>
        <v>0</v>
      </c>
    </row>
    <row r="55" spans="15:17" x14ac:dyDescent="0.3">
      <c r="O55" s="22">
        <v>5.0999999999999996</v>
      </c>
      <c r="P55">
        <f t="shared" si="1"/>
        <v>0</v>
      </c>
      <c r="Q55">
        <f t="shared" si="2"/>
        <v>0</v>
      </c>
    </row>
    <row r="56" spans="15:17" x14ac:dyDescent="0.3">
      <c r="O56" s="22">
        <v>5.2</v>
      </c>
      <c r="P56">
        <f t="shared" si="1"/>
        <v>0</v>
      </c>
      <c r="Q56">
        <f t="shared" si="2"/>
        <v>0</v>
      </c>
    </row>
    <row r="57" spans="15:17" x14ac:dyDescent="0.3">
      <c r="O57" s="22">
        <v>5.3</v>
      </c>
      <c r="P57">
        <f t="shared" si="1"/>
        <v>1</v>
      </c>
      <c r="Q57">
        <f t="shared" si="2"/>
        <v>5.3</v>
      </c>
    </row>
    <row r="58" spans="15:17" x14ac:dyDescent="0.3">
      <c r="O58" s="22">
        <v>5.4</v>
      </c>
      <c r="P58">
        <f t="shared" si="1"/>
        <v>1</v>
      </c>
      <c r="Q58">
        <f t="shared" si="2"/>
        <v>5.4</v>
      </c>
    </row>
    <row r="59" spans="15:17" x14ac:dyDescent="0.3">
      <c r="O59" s="22">
        <v>5.5</v>
      </c>
      <c r="P59">
        <f t="shared" si="1"/>
        <v>0</v>
      </c>
      <c r="Q59">
        <f t="shared" si="2"/>
        <v>0</v>
      </c>
    </row>
    <row r="60" spans="15:17" x14ac:dyDescent="0.3">
      <c r="O60" s="22">
        <v>5.6</v>
      </c>
      <c r="P60">
        <f t="shared" si="1"/>
        <v>0</v>
      </c>
      <c r="Q60">
        <f t="shared" si="2"/>
        <v>0</v>
      </c>
    </row>
    <row r="61" spans="15:17" x14ac:dyDescent="0.3">
      <c r="O61" s="22">
        <v>5.7</v>
      </c>
      <c r="P61">
        <f t="shared" si="1"/>
        <v>0</v>
      </c>
      <c r="Q61">
        <f t="shared" si="2"/>
        <v>0</v>
      </c>
    </row>
    <row r="62" spans="15:17" x14ac:dyDescent="0.3">
      <c r="O62" s="22">
        <v>5.8</v>
      </c>
      <c r="P62">
        <f t="shared" si="1"/>
        <v>0</v>
      </c>
      <c r="Q62">
        <f t="shared" si="2"/>
        <v>0</v>
      </c>
    </row>
    <row r="63" spans="15:17" x14ac:dyDescent="0.3">
      <c r="O63" s="22">
        <v>5.9</v>
      </c>
      <c r="P63">
        <f t="shared" si="1"/>
        <v>0</v>
      </c>
      <c r="Q63">
        <f t="shared" si="2"/>
        <v>0</v>
      </c>
    </row>
    <row r="64" spans="15:17" x14ac:dyDescent="0.3">
      <c r="O64" s="22">
        <v>6</v>
      </c>
      <c r="P64">
        <f t="shared" si="1"/>
        <v>0</v>
      </c>
      <c r="Q64">
        <f t="shared" si="2"/>
        <v>0</v>
      </c>
    </row>
    <row r="65" spans="15:17" x14ac:dyDescent="0.3">
      <c r="O65" s="22">
        <v>6.1</v>
      </c>
      <c r="P65">
        <f t="shared" si="1"/>
        <v>0</v>
      </c>
      <c r="Q65">
        <f t="shared" si="2"/>
        <v>0</v>
      </c>
    </row>
    <row r="66" spans="15:17" x14ac:dyDescent="0.3">
      <c r="O66" s="22">
        <v>6.2</v>
      </c>
      <c r="P66">
        <f t="shared" si="1"/>
        <v>0</v>
      </c>
      <c r="Q66">
        <f t="shared" si="2"/>
        <v>0</v>
      </c>
    </row>
    <row r="67" spans="15:17" x14ac:dyDescent="0.3">
      <c r="O67" s="22">
        <v>6.3</v>
      </c>
      <c r="P67">
        <f t="shared" si="1"/>
        <v>0</v>
      </c>
      <c r="Q67">
        <f t="shared" si="2"/>
        <v>0</v>
      </c>
    </row>
    <row r="68" spans="15:17" x14ac:dyDescent="0.3">
      <c r="O68" s="22">
        <v>6.4</v>
      </c>
      <c r="P68">
        <f t="shared" si="1"/>
        <v>1</v>
      </c>
      <c r="Q68">
        <f t="shared" si="2"/>
        <v>6.4</v>
      </c>
    </row>
    <row r="69" spans="15:17" x14ac:dyDescent="0.3">
      <c r="O69" s="22">
        <v>6.5</v>
      </c>
      <c r="P69">
        <f t="shared" si="1"/>
        <v>0</v>
      </c>
      <c r="Q69">
        <f t="shared" si="2"/>
        <v>0</v>
      </c>
    </row>
    <row r="70" spans="15:17" x14ac:dyDescent="0.3">
      <c r="O70" s="22">
        <v>6.6</v>
      </c>
      <c r="P70">
        <f t="shared" ref="P70:P133" si="3">COUNTIF($B$5:$M$35,O70)</f>
        <v>0</v>
      </c>
      <c r="Q70">
        <f t="shared" ref="Q70:Q133" si="4">O70*P70</f>
        <v>0</v>
      </c>
    </row>
    <row r="71" spans="15:17" x14ac:dyDescent="0.3">
      <c r="O71" s="22">
        <v>6.7</v>
      </c>
      <c r="P71">
        <f t="shared" si="3"/>
        <v>0</v>
      </c>
      <c r="Q71">
        <f t="shared" si="4"/>
        <v>0</v>
      </c>
    </row>
    <row r="72" spans="15:17" x14ac:dyDescent="0.3">
      <c r="O72" s="22">
        <v>6.8</v>
      </c>
      <c r="P72">
        <f t="shared" si="3"/>
        <v>1</v>
      </c>
      <c r="Q72">
        <f t="shared" si="4"/>
        <v>6.8</v>
      </c>
    </row>
    <row r="73" spans="15:17" x14ac:dyDescent="0.3">
      <c r="O73" s="22">
        <v>6.9</v>
      </c>
      <c r="P73">
        <f t="shared" si="3"/>
        <v>0</v>
      </c>
      <c r="Q73">
        <f t="shared" si="4"/>
        <v>0</v>
      </c>
    </row>
    <row r="74" spans="15:17" x14ac:dyDescent="0.3">
      <c r="O74" s="22">
        <v>7</v>
      </c>
      <c r="P74">
        <f t="shared" si="3"/>
        <v>0</v>
      </c>
      <c r="Q74">
        <f t="shared" si="4"/>
        <v>0</v>
      </c>
    </row>
    <row r="75" spans="15:17" x14ac:dyDescent="0.3">
      <c r="O75" s="22">
        <v>7.1</v>
      </c>
      <c r="P75">
        <f t="shared" si="3"/>
        <v>0</v>
      </c>
      <c r="Q75">
        <f t="shared" si="4"/>
        <v>0</v>
      </c>
    </row>
    <row r="76" spans="15:17" x14ac:dyDescent="0.3">
      <c r="O76" s="22">
        <v>7.2</v>
      </c>
      <c r="P76">
        <f t="shared" si="3"/>
        <v>0</v>
      </c>
      <c r="Q76">
        <f t="shared" si="4"/>
        <v>0</v>
      </c>
    </row>
    <row r="77" spans="15:17" x14ac:dyDescent="0.3">
      <c r="O77" s="22">
        <v>7.3</v>
      </c>
      <c r="P77">
        <f t="shared" si="3"/>
        <v>0</v>
      </c>
      <c r="Q77">
        <f t="shared" si="4"/>
        <v>0</v>
      </c>
    </row>
    <row r="78" spans="15:17" x14ac:dyDescent="0.3">
      <c r="O78" s="22">
        <v>7.4</v>
      </c>
      <c r="P78">
        <f t="shared" si="3"/>
        <v>0</v>
      </c>
      <c r="Q78">
        <f t="shared" si="4"/>
        <v>0</v>
      </c>
    </row>
    <row r="79" spans="15:17" x14ac:dyDescent="0.3">
      <c r="O79" s="22">
        <v>7.5</v>
      </c>
      <c r="P79">
        <f t="shared" si="3"/>
        <v>0</v>
      </c>
      <c r="Q79">
        <f t="shared" si="4"/>
        <v>0</v>
      </c>
    </row>
    <row r="80" spans="15:17" x14ac:dyDescent="0.3">
      <c r="O80" s="22">
        <v>7.6</v>
      </c>
      <c r="P80">
        <f t="shared" si="3"/>
        <v>0</v>
      </c>
      <c r="Q80">
        <f t="shared" si="4"/>
        <v>0</v>
      </c>
    </row>
    <row r="81" spans="15:17" x14ac:dyDescent="0.3">
      <c r="O81" s="22">
        <v>7.7</v>
      </c>
      <c r="P81">
        <f t="shared" si="3"/>
        <v>0</v>
      </c>
      <c r="Q81">
        <f t="shared" si="4"/>
        <v>0</v>
      </c>
    </row>
    <row r="82" spans="15:17" x14ac:dyDescent="0.3">
      <c r="O82" s="22">
        <v>7.8</v>
      </c>
      <c r="P82">
        <f t="shared" si="3"/>
        <v>0</v>
      </c>
      <c r="Q82">
        <f t="shared" si="4"/>
        <v>0</v>
      </c>
    </row>
    <row r="83" spans="15:17" x14ac:dyDescent="0.3">
      <c r="O83" s="22">
        <v>7.9</v>
      </c>
      <c r="P83">
        <f t="shared" si="3"/>
        <v>0</v>
      </c>
      <c r="Q83">
        <f t="shared" si="4"/>
        <v>0</v>
      </c>
    </row>
    <row r="84" spans="15:17" x14ac:dyDescent="0.3">
      <c r="O84" s="22">
        <v>8</v>
      </c>
      <c r="P84">
        <f t="shared" si="3"/>
        <v>1</v>
      </c>
      <c r="Q84">
        <f t="shared" si="4"/>
        <v>8</v>
      </c>
    </row>
    <row r="85" spans="15:17" x14ac:dyDescent="0.3">
      <c r="O85" s="22">
        <v>8.1</v>
      </c>
      <c r="P85">
        <f t="shared" si="3"/>
        <v>0</v>
      </c>
      <c r="Q85">
        <f t="shared" si="4"/>
        <v>0</v>
      </c>
    </row>
    <row r="86" spans="15:17" x14ac:dyDescent="0.3">
      <c r="O86" s="22">
        <v>8.1999999999999993</v>
      </c>
      <c r="P86">
        <f t="shared" si="3"/>
        <v>0</v>
      </c>
      <c r="Q86">
        <f t="shared" si="4"/>
        <v>0</v>
      </c>
    </row>
    <row r="87" spans="15:17" x14ac:dyDescent="0.3">
      <c r="O87" s="22">
        <v>8.3000000000000007</v>
      </c>
      <c r="P87">
        <f t="shared" si="3"/>
        <v>0</v>
      </c>
      <c r="Q87">
        <f t="shared" si="4"/>
        <v>0</v>
      </c>
    </row>
    <row r="88" spans="15:17" x14ac:dyDescent="0.3">
      <c r="O88" s="22">
        <v>8.4</v>
      </c>
      <c r="P88">
        <f t="shared" si="3"/>
        <v>0</v>
      </c>
      <c r="Q88">
        <f t="shared" si="4"/>
        <v>0</v>
      </c>
    </row>
    <row r="89" spans="15:17" x14ac:dyDescent="0.3">
      <c r="O89" s="22">
        <v>8.5</v>
      </c>
      <c r="P89">
        <f t="shared" si="3"/>
        <v>0</v>
      </c>
      <c r="Q89">
        <f t="shared" si="4"/>
        <v>0</v>
      </c>
    </row>
    <row r="90" spans="15:17" x14ac:dyDescent="0.3">
      <c r="O90" s="22">
        <v>8.6</v>
      </c>
      <c r="P90">
        <f t="shared" si="3"/>
        <v>0</v>
      </c>
      <c r="Q90">
        <f t="shared" si="4"/>
        <v>0</v>
      </c>
    </row>
    <row r="91" spans="15:17" x14ac:dyDescent="0.3">
      <c r="O91" s="22">
        <v>8.6999999999999993</v>
      </c>
      <c r="P91">
        <f t="shared" si="3"/>
        <v>0</v>
      </c>
      <c r="Q91">
        <f t="shared" si="4"/>
        <v>0</v>
      </c>
    </row>
    <row r="92" spans="15:17" x14ac:dyDescent="0.3">
      <c r="O92" s="22">
        <v>8.8000000000000007</v>
      </c>
      <c r="P92">
        <f t="shared" si="3"/>
        <v>0</v>
      </c>
      <c r="Q92">
        <f t="shared" si="4"/>
        <v>0</v>
      </c>
    </row>
    <row r="93" spans="15:17" x14ac:dyDescent="0.3">
      <c r="O93" s="22">
        <v>8.9</v>
      </c>
      <c r="P93">
        <f t="shared" si="3"/>
        <v>0</v>
      </c>
      <c r="Q93">
        <f t="shared" si="4"/>
        <v>0</v>
      </c>
    </row>
    <row r="94" spans="15:17" x14ac:dyDescent="0.3">
      <c r="O94" s="22">
        <v>9</v>
      </c>
      <c r="P94">
        <f t="shared" si="3"/>
        <v>0</v>
      </c>
      <c r="Q94">
        <f t="shared" si="4"/>
        <v>0</v>
      </c>
    </row>
    <row r="95" spans="15:17" x14ac:dyDescent="0.3">
      <c r="O95" s="22">
        <v>9.1</v>
      </c>
      <c r="P95">
        <f t="shared" si="3"/>
        <v>0</v>
      </c>
      <c r="Q95">
        <f t="shared" si="4"/>
        <v>0</v>
      </c>
    </row>
    <row r="96" spans="15:17" x14ac:dyDescent="0.3">
      <c r="O96" s="22">
        <v>9.1999999999999993</v>
      </c>
      <c r="P96">
        <f t="shared" si="3"/>
        <v>0</v>
      </c>
      <c r="Q96">
        <f t="shared" si="4"/>
        <v>0</v>
      </c>
    </row>
    <row r="97" spans="15:17" x14ac:dyDescent="0.3">
      <c r="O97" s="22">
        <v>9.3000000000000007</v>
      </c>
      <c r="P97">
        <f t="shared" si="3"/>
        <v>0</v>
      </c>
      <c r="Q97">
        <f t="shared" si="4"/>
        <v>0</v>
      </c>
    </row>
    <row r="98" spans="15:17" x14ac:dyDescent="0.3">
      <c r="O98" s="22">
        <v>9.4</v>
      </c>
      <c r="P98">
        <f t="shared" si="3"/>
        <v>0</v>
      </c>
      <c r="Q98">
        <f t="shared" si="4"/>
        <v>0</v>
      </c>
    </row>
    <row r="99" spans="15:17" x14ac:dyDescent="0.3">
      <c r="O99" s="22">
        <v>9.5</v>
      </c>
      <c r="P99">
        <f t="shared" si="3"/>
        <v>0</v>
      </c>
      <c r="Q99">
        <f t="shared" si="4"/>
        <v>0</v>
      </c>
    </row>
    <row r="100" spans="15:17" x14ac:dyDescent="0.3">
      <c r="O100" s="22">
        <v>9.6</v>
      </c>
      <c r="P100">
        <f t="shared" si="3"/>
        <v>0</v>
      </c>
      <c r="Q100">
        <f t="shared" si="4"/>
        <v>0</v>
      </c>
    </row>
    <row r="101" spans="15:17" x14ac:dyDescent="0.3">
      <c r="O101" s="22">
        <v>9.6999999999999993</v>
      </c>
      <c r="P101">
        <f t="shared" si="3"/>
        <v>0</v>
      </c>
      <c r="Q101">
        <f t="shared" si="4"/>
        <v>0</v>
      </c>
    </row>
    <row r="102" spans="15:17" x14ac:dyDescent="0.3">
      <c r="O102" s="22">
        <v>9.8000000000000007</v>
      </c>
      <c r="P102">
        <f t="shared" si="3"/>
        <v>0</v>
      </c>
      <c r="Q102">
        <f t="shared" si="4"/>
        <v>0</v>
      </c>
    </row>
    <row r="103" spans="15:17" x14ac:dyDescent="0.3">
      <c r="O103" s="22">
        <v>9.9</v>
      </c>
      <c r="P103">
        <f t="shared" si="3"/>
        <v>0</v>
      </c>
      <c r="Q103">
        <f t="shared" si="4"/>
        <v>0</v>
      </c>
    </row>
    <row r="104" spans="15:17" x14ac:dyDescent="0.3">
      <c r="O104" s="22">
        <v>10</v>
      </c>
      <c r="P104">
        <f t="shared" si="3"/>
        <v>0</v>
      </c>
      <c r="Q104">
        <f t="shared" si="4"/>
        <v>0</v>
      </c>
    </row>
    <row r="105" spans="15:17" x14ac:dyDescent="0.3">
      <c r="O105" s="22">
        <v>10.1</v>
      </c>
      <c r="P105">
        <f t="shared" si="3"/>
        <v>0</v>
      </c>
      <c r="Q105">
        <f t="shared" si="4"/>
        <v>0</v>
      </c>
    </row>
    <row r="106" spans="15:17" x14ac:dyDescent="0.3">
      <c r="O106" s="22">
        <v>10.199999999999999</v>
      </c>
      <c r="P106">
        <f t="shared" si="3"/>
        <v>0</v>
      </c>
      <c r="Q106">
        <f t="shared" si="4"/>
        <v>0</v>
      </c>
    </row>
    <row r="107" spans="15:17" x14ac:dyDescent="0.3">
      <c r="O107" s="22">
        <v>10.3</v>
      </c>
      <c r="P107">
        <f t="shared" si="3"/>
        <v>0</v>
      </c>
      <c r="Q107">
        <f t="shared" si="4"/>
        <v>0</v>
      </c>
    </row>
    <row r="108" spans="15:17" x14ac:dyDescent="0.3">
      <c r="O108" s="22">
        <v>10.4</v>
      </c>
      <c r="P108">
        <f t="shared" si="3"/>
        <v>0</v>
      </c>
      <c r="Q108">
        <f t="shared" si="4"/>
        <v>0</v>
      </c>
    </row>
    <row r="109" spans="15:17" x14ac:dyDescent="0.3">
      <c r="O109" s="22">
        <v>10.5</v>
      </c>
      <c r="P109">
        <f t="shared" si="3"/>
        <v>0</v>
      </c>
      <c r="Q109">
        <f t="shared" si="4"/>
        <v>0</v>
      </c>
    </row>
    <row r="110" spans="15:17" x14ac:dyDescent="0.3">
      <c r="O110" s="22">
        <v>10.6</v>
      </c>
      <c r="P110">
        <f t="shared" si="3"/>
        <v>0</v>
      </c>
      <c r="Q110">
        <f t="shared" si="4"/>
        <v>0</v>
      </c>
    </row>
    <row r="111" spans="15:17" x14ac:dyDescent="0.3">
      <c r="O111" s="22">
        <v>10.7</v>
      </c>
      <c r="P111">
        <f t="shared" si="3"/>
        <v>0</v>
      </c>
      <c r="Q111">
        <f t="shared" si="4"/>
        <v>0</v>
      </c>
    </row>
    <row r="112" spans="15:17" x14ac:dyDescent="0.3">
      <c r="O112" s="22">
        <v>10.8</v>
      </c>
      <c r="P112">
        <f t="shared" si="3"/>
        <v>0</v>
      </c>
      <c r="Q112">
        <f t="shared" si="4"/>
        <v>0</v>
      </c>
    </row>
    <row r="113" spans="15:17" x14ac:dyDescent="0.3">
      <c r="O113" s="22">
        <v>10.9</v>
      </c>
      <c r="P113">
        <f t="shared" si="3"/>
        <v>0</v>
      </c>
      <c r="Q113">
        <f t="shared" si="4"/>
        <v>0</v>
      </c>
    </row>
    <row r="114" spans="15:17" x14ac:dyDescent="0.3">
      <c r="O114" s="22">
        <v>11</v>
      </c>
      <c r="P114">
        <f t="shared" si="3"/>
        <v>1</v>
      </c>
      <c r="Q114">
        <f t="shared" si="4"/>
        <v>11</v>
      </c>
    </row>
    <row r="115" spans="15:17" x14ac:dyDescent="0.3">
      <c r="O115" s="22">
        <v>11.1</v>
      </c>
      <c r="P115">
        <f t="shared" si="3"/>
        <v>0</v>
      </c>
      <c r="Q115">
        <f t="shared" si="4"/>
        <v>0</v>
      </c>
    </row>
    <row r="116" spans="15:17" x14ac:dyDescent="0.3">
      <c r="O116" s="22">
        <v>11.2</v>
      </c>
      <c r="P116">
        <f t="shared" si="3"/>
        <v>0</v>
      </c>
      <c r="Q116">
        <f t="shared" si="4"/>
        <v>0</v>
      </c>
    </row>
    <row r="117" spans="15:17" x14ac:dyDescent="0.3">
      <c r="O117" s="22">
        <v>11.3</v>
      </c>
      <c r="P117">
        <f t="shared" si="3"/>
        <v>0</v>
      </c>
      <c r="Q117">
        <f t="shared" si="4"/>
        <v>0</v>
      </c>
    </row>
    <row r="118" spans="15:17" x14ac:dyDescent="0.3">
      <c r="O118" s="22">
        <v>11.4</v>
      </c>
      <c r="P118">
        <f t="shared" si="3"/>
        <v>0</v>
      </c>
      <c r="Q118">
        <f t="shared" si="4"/>
        <v>0</v>
      </c>
    </row>
    <row r="119" spans="15:17" x14ac:dyDescent="0.3">
      <c r="O119" s="22">
        <v>11.5</v>
      </c>
      <c r="P119">
        <f t="shared" si="3"/>
        <v>0</v>
      </c>
      <c r="Q119">
        <f t="shared" si="4"/>
        <v>0</v>
      </c>
    </row>
    <row r="120" spans="15:17" x14ac:dyDescent="0.3">
      <c r="O120" s="22">
        <v>11.6</v>
      </c>
      <c r="P120">
        <f t="shared" si="3"/>
        <v>0</v>
      </c>
      <c r="Q120">
        <f t="shared" si="4"/>
        <v>0</v>
      </c>
    </row>
    <row r="121" spans="15:17" x14ac:dyDescent="0.3">
      <c r="O121" s="22">
        <v>11.7</v>
      </c>
      <c r="P121">
        <f t="shared" si="3"/>
        <v>0</v>
      </c>
      <c r="Q121">
        <f t="shared" si="4"/>
        <v>0</v>
      </c>
    </row>
    <row r="122" spans="15:17" x14ac:dyDescent="0.3">
      <c r="O122" s="22">
        <v>11.8</v>
      </c>
      <c r="P122">
        <f t="shared" si="3"/>
        <v>0</v>
      </c>
      <c r="Q122">
        <f t="shared" si="4"/>
        <v>0</v>
      </c>
    </row>
    <row r="123" spans="15:17" x14ac:dyDescent="0.3">
      <c r="O123" s="22">
        <v>11.9</v>
      </c>
      <c r="P123">
        <f t="shared" si="3"/>
        <v>0</v>
      </c>
      <c r="Q123">
        <f t="shared" si="4"/>
        <v>0</v>
      </c>
    </row>
    <row r="124" spans="15:17" x14ac:dyDescent="0.3">
      <c r="O124" s="22">
        <v>12</v>
      </c>
      <c r="P124">
        <f t="shared" si="3"/>
        <v>0</v>
      </c>
      <c r="Q124">
        <f t="shared" si="4"/>
        <v>0</v>
      </c>
    </row>
    <row r="125" spans="15:17" x14ac:dyDescent="0.3">
      <c r="O125" s="22">
        <v>12.1</v>
      </c>
      <c r="P125">
        <f t="shared" si="3"/>
        <v>0</v>
      </c>
      <c r="Q125">
        <f t="shared" si="4"/>
        <v>0</v>
      </c>
    </row>
    <row r="126" spans="15:17" x14ac:dyDescent="0.3">
      <c r="O126" s="22">
        <v>12.2</v>
      </c>
      <c r="P126">
        <f t="shared" si="3"/>
        <v>0</v>
      </c>
      <c r="Q126">
        <f t="shared" si="4"/>
        <v>0</v>
      </c>
    </row>
    <row r="127" spans="15:17" x14ac:dyDescent="0.3">
      <c r="O127" s="22">
        <v>12.3</v>
      </c>
      <c r="P127">
        <f t="shared" si="3"/>
        <v>0</v>
      </c>
      <c r="Q127">
        <f t="shared" si="4"/>
        <v>0</v>
      </c>
    </row>
    <row r="128" spans="15:17" x14ac:dyDescent="0.3">
      <c r="O128" s="22">
        <v>12.4</v>
      </c>
      <c r="P128">
        <f t="shared" si="3"/>
        <v>0</v>
      </c>
      <c r="Q128">
        <f t="shared" si="4"/>
        <v>0</v>
      </c>
    </row>
    <row r="129" spans="15:17" x14ac:dyDescent="0.3">
      <c r="O129" s="22">
        <v>12.5</v>
      </c>
      <c r="P129">
        <f t="shared" si="3"/>
        <v>0</v>
      </c>
      <c r="Q129">
        <f t="shared" si="4"/>
        <v>0</v>
      </c>
    </row>
    <row r="130" spans="15:17" x14ac:dyDescent="0.3">
      <c r="O130" s="22">
        <v>12.6</v>
      </c>
      <c r="P130">
        <f t="shared" si="3"/>
        <v>0</v>
      </c>
      <c r="Q130">
        <f t="shared" si="4"/>
        <v>0</v>
      </c>
    </row>
    <row r="131" spans="15:17" x14ac:dyDescent="0.3">
      <c r="O131" s="22">
        <v>12.7</v>
      </c>
      <c r="P131">
        <f t="shared" si="3"/>
        <v>0</v>
      </c>
      <c r="Q131">
        <f t="shared" si="4"/>
        <v>0</v>
      </c>
    </row>
    <row r="132" spans="15:17" x14ac:dyDescent="0.3">
      <c r="O132" s="22">
        <v>12.8</v>
      </c>
      <c r="P132">
        <f t="shared" si="3"/>
        <v>0</v>
      </c>
      <c r="Q132">
        <f t="shared" si="4"/>
        <v>0</v>
      </c>
    </row>
    <row r="133" spans="15:17" x14ac:dyDescent="0.3">
      <c r="O133" s="22">
        <v>12.9</v>
      </c>
      <c r="P133">
        <f t="shared" si="3"/>
        <v>0</v>
      </c>
      <c r="Q133">
        <f t="shared" si="4"/>
        <v>0</v>
      </c>
    </row>
    <row r="134" spans="15:17" x14ac:dyDescent="0.3">
      <c r="O134" s="22">
        <v>13</v>
      </c>
      <c r="P134">
        <f t="shared" ref="P134:P197" si="5">COUNTIF($B$5:$M$35,O134)</f>
        <v>0</v>
      </c>
      <c r="Q134">
        <f t="shared" ref="Q134:Q197" si="6">O134*P134</f>
        <v>0</v>
      </c>
    </row>
    <row r="135" spans="15:17" x14ac:dyDescent="0.3">
      <c r="O135" s="22">
        <v>13.1</v>
      </c>
      <c r="P135">
        <f t="shared" si="5"/>
        <v>0</v>
      </c>
      <c r="Q135">
        <f t="shared" si="6"/>
        <v>0</v>
      </c>
    </row>
    <row r="136" spans="15:17" x14ac:dyDescent="0.3">
      <c r="O136" s="22">
        <v>13.2</v>
      </c>
      <c r="P136">
        <f t="shared" si="5"/>
        <v>0</v>
      </c>
      <c r="Q136">
        <f t="shared" si="6"/>
        <v>0</v>
      </c>
    </row>
    <row r="137" spans="15:17" x14ac:dyDescent="0.3">
      <c r="O137" s="22">
        <v>13.3</v>
      </c>
      <c r="P137">
        <f t="shared" si="5"/>
        <v>0</v>
      </c>
      <c r="Q137">
        <f t="shared" si="6"/>
        <v>0</v>
      </c>
    </row>
    <row r="138" spans="15:17" x14ac:dyDescent="0.3">
      <c r="O138" s="22">
        <v>13.4</v>
      </c>
      <c r="P138">
        <f t="shared" si="5"/>
        <v>0</v>
      </c>
      <c r="Q138">
        <f t="shared" si="6"/>
        <v>0</v>
      </c>
    </row>
    <row r="139" spans="15:17" x14ac:dyDescent="0.3">
      <c r="O139" s="22">
        <v>13.5</v>
      </c>
      <c r="P139">
        <f t="shared" si="5"/>
        <v>0</v>
      </c>
      <c r="Q139">
        <f t="shared" si="6"/>
        <v>0</v>
      </c>
    </row>
    <row r="140" spans="15:17" x14ac:dyDescent="0.3">
      <c r="O140" s="22">
        <v>13.6</v>
      </c>
      <c r="P140">
        <f t="shared" si="5"/>
        <v>0</v>
      </c>
      <c r="Q140">
        <f t="shared" si="6"/>
        <v>0</v>
      </c>
    </row>
    <row r="141" spans="15:17" x14ac:dyDescent="0.3">
      <c r="O141" s="22">
        <v>13.7</v>
      </c>
      <c r="P141">
        <f t="shared" si="5"/>
        <v>0</v>
      </c>
      <c r="Q141">
        <f t="shared" si="6"/>
        <v>0</v>
      </c>
    </row>
    <row r="142" spans="15:17" x14ac:dyDescent="0.3">
      <c r="O142" s="22">
        <v>13.8</v>
      </c>
      <c r="P142">
        <f t="shared" si="5"/>
        <v>0</v>
      </c>
      <c r="Q142">
        <f t="shared" si="6"/>
        <v>0</v>
      </c>
    </row>
    <row r="143" spans="15:17" x14ac:dyDescent="0.3">
      <c r="O143" s="22">
        <v>13.9</v>
      </c>
      <c r="P143">
        <f t="shared" si="5"/>
        <v>0</v>
      </c>
      <c r="Q143">
        <f t="shared" si="6"/>
        <v>0</v>
      </c>
    </row>
    <row r="144" spans="15:17" x14ac:dyDescent="0.3">
      <c r="O144" s="22">
        <v>14</v>
      </c>
      <c r="P144">
        <f t="shared" si="5"/>
        <v>0</v>
      </c>
      <c r="Q144">
        <f t="shared" si="6"/>
        <v>0</v>
      </c>
    </row>
    <row r="145" spans="15:17" x14ac:dyDescent="0.3">
      <c r="O145" s="22">
        <v>14.1</v>
      </c>
      <c r="P145">
        <f t="shared" si="5"/>
        <v>0</v>
      </c>
      <c r="Q145">
        <f t="shared" si="6"/>
        <v>0</v>
      </c>
    </row>
    <row r="146" spans="15:17" x14ac:dyDescent="0.3">
      <c r="O146" s="22">
        <v>14.2</v>
      </c>
      <c r="P146">
        <f t="shared" si="5"/>
        <v>0</v>
      </c>
      <c r="Q146">
        <f t="shared" si="6"/>
        <v>0</v>
      </c>
    </row>
    <row r="147" spans="15:17" x14ac:dyDescent="0.3">
      <c r="O147" s="22">
        <v>14.3</v>
      </c>
      <c r="P147">
        <f t="shared" si="5"/>
        <v>0</v>
      </c>
      <c r="Q147">
        <f t="shared" si="6"/>
        <v>0</v>
      </c>
    </row>
    <row r="148" spans="15:17" x14ac:dyDescent="0.3">
      <c r="O148" s="22">
        <v>14.4</v>
      </c>
      <c r="P148">
        <f t="shared" si="5"/>
        <v>0</v>
      </c>
      <c r="Q148">
        <f t="shared" si="6"/>
        <v>0</v>
      </c>
    </row>
    <row r="149" spans="15:17" x14ac:dyDescent="0.3">
      <c r="O149" s="22">
        <v>14.5</v>
      </c>
      <c r="P149">
        <f t="shared" si="5"/>
        <v>0</v>
      </c>
      <c r="Q149">
        <f t="shared" si="6"/>
        <v>0</v>
      </c>
    </row>
    <row r="150" spans="15:17" x14ac:dyDescent="0.3">
      <c r="O150" s="22">
        <v>14.6</v>
      </c>
      <c r="P150">
        <f t="shared" si="5"/>
        <v>0</v>
      </c>
      <c r="Q150">
        <f t="shared" si="6"/>
        <v>0</v>
      </c>
    </row>
    <row r="151" spans="15:17" x14ac:dyDescent="0.3">
      <c r="O151" s="22">
        <v>14.7</v>
      </c>
      <c r="P151">
        <f t="shared" si="5"/>
        <v>0</v>
      </c>
      <c r="Q151">
        <f t="shared" si="6"/>
        <v>0</v>
      </c>
    </row>
    <row r="152" spans="15:17" x14ac:dyDescent="0.3">
      <c r="O152" s="22">
        <v>14.8</v>
      </c>
      <c r="P152">
        <f t="shared" si="5"/>
        <v>0</v>
      </c>
      <c r="Q152">
        <f t="shared" si="6"/>
        <v>0</v>
      </c>
    </row>
    <row r="153" spans="15:17" x14ac:dyDescent="0.3">
      <c r="O153" s="22">
        <v>14.9</v>
      </c>
      <c r="P153">
        <f t="shared" si="5"/>
        <v>0</v>
      </c>
      <c r="Q153">
        <f t="shared" si="6"/>
        <v>0</v>
      </c>
    </row>
    <row r="154" spans="15:17" x14ac:dyDescent="0.3">
      <c r="O154" s="22">
        <v>15</v>
      </c>
      <c r="P154">
        <f t="shared" si="5"/>
        <v>0</v>
      </c>
      <c r="Q154">
        <f t="shared" si="6"/>
        <v>0</v>
      </c>
    </row>
    <row r="155" spans="15:17" x14ac:dyDescent="0.3">
      <c r="O155" s="22">
        <v>15.1</v>
      </c>
      <c r="P155">
        <f t="shared" si="5"/>
        <v>0</v>
      </c>
      <c r="Q155">
        <f t="shared" si="6"/>
        <v>0</v>
      </c>
    </row>
    <row r="156" spans="15:17" x14ac:dyDescent="0.3">
      <c r="O156" s="22">
        <v>15.2</v>
      </c>
      <c r="P156">
        <f t="shared" si="5"/>
        <v>0</v>
      </c>
      <c r="Q156">
        <f t="shared" si="6"/>
        <v>0</v>
      </c>
    </row>
    <row r="157" spans="15:17" x14ac:dyDescent="0.3">
      <c r="O157" s="22">
        <v>15.3</v>
      </c>
      <c r="P157">
        <f t="shared" si="5"/>
        <v>0</v>
      </c>
      <c r="Q157">
        <f t="shared" si="6"/>
        <v>0</v>
      </c>
    </row>
    <row r="158" spans="15:17" x14ac:dyDescent="0.3">
      <c r="O158" s="22">
        <v>15.4</v>
      </c>
      <c r="P158">
        <f t="shared" si="5"/>
        <v>0</v>
      </c>
      <c r="Q158">
        <f t="shared" si="6"/>
        <v>0</v>
      </c>
    </row>
    <row r="159" spans="15:17" x14ac:dyDescent="0.3">
      <c r="O159" s="22">
        <v>15.5</v>
      </c>
      <c r="P159">
        <f t="shared" si="5"/>
        <v>0</v>
      </c>
      <c r="Q159">
        <f t="shared" si="6"/>
        <v>0</v>
      </c>
    </row>
    <row r="160" spans="15:17" x14ac:dyDescent="0.3">
      <c r="O160" s="22">
        <v>15.6</v>
      </c>
      <c r="P160">
        <f t="shared" si="5"/>
        <v>0</v>
      </c>
      <c r="Q160">
        <f t="shared" si="6"/>
        <v>0</v>
      </c>
    </row>
    <row r="161" spans="15:17" x14ac:dyDescent="0.3">
      <c r="O161" s="22">
        <v>15.7</v>
      </c>
      <c r="P161">
        <f t="shared" si="5"/>
        <v>0</v>
      </c>
      <c r="Q161">
        <f t="shared" si="6"/>
        <v>0</v>
      </c>
    </row>
    <row r="162" spans="15:17" x14ac:dyDescent="0.3">
      <c r="O162" s="22">
        <v>15.8</v>
      </c>
      <c r="P162">
        <f t="shared" si="5"/>
        <v>0</v>
      </c>
      <c r="Q162">
        <f t="shared" si="6"/>
        <v>0</v>
      </c>
    </row>
    <row r="163" spans="15:17" x14ac:dyDescent="0.3">
      <c r="O163" s="22">
        <v>15.9</v>
      </c>
      <c r="P163">
        <f t="shared" si="5"/>
        <v>0</v>
      </c>
      <c r="Q163">
        <f t="shared" si="6"/>
        <v>0</v>
      </c>
    </row>
    <row r="164" spans="15:17" x14ac:dyDescent="0.3">
      <c r="O164" s="22">
        <v>16</v>
      </c>
      <c r="P164">
        <f t="shared" si="5"/>
        <v>0</v>
      </c>
      <c r="Q164">
        <f t="shared" si="6"/>
        <v>0</v>
      </c>
    </row>
    <row r="165" spans="15:17" x14ac:dyDescent="0.3">
      <c r="O165" s="22">
        <v>16.100000000000001</v>
      </c>
      <c r="P165">
        <f t="shared" si="5"/>
        <v>0</v>
      </c>
      <c r="Q165">
        <f t="shared" si="6"/>
        <v>0</v>
      </c>
    </row>
    <row r="166" spans="15:17" x14ac:dyDescent="0.3">
      <c r="O166" s="22">
        <v>16.2</v>
      </c>
      <c r="P166">
        <f t="shared" si="5"/>
        <v>0</v>
      </c>
      <c r="Q166">
        <f t="shared" si="6"/>
        <v>0</v>
      </c>
    </row>
    <row r="167" spans="15:17" x14ac:dyDescent="0.3">
      <c r="O167" s="22">
        <v>16.3</v>
      </c>
      <c r="P167">
        <f t="shared" si="5"/>
        <v>0</v>
      </c>
      <c r="Q167">
        <f t="shared" si="6"/>
        <v>0</v>
      </c>
    </row>
    <row r="168" spans="15:17" x14ac:dyDescent="0.3">
      <c r="O168" s="22">
        <v>16.399999999999999</v>
      </c>
      <c r="P168">
        <f t="shared" si="5"/>
        <v>0</v>
      </c>
      <c r="Q168">
        <f t="shared" si="6"/>
        <v>0</v>
      </c>
    </row>
    <row r="169" spans="15:17" x14ac:dyDescent="0.3">
      <c r="O169" s="22">
        <v>16.5</v>
      </c>
      <c r="P169">
        <f t="shared" si="5"/>
        <v>0</v>
      </c>
      <c r="Q169">
        <f t="shared" si="6"/>
        <v>0</v>
      </c>
    </row>
    <row r="170" spans="15:17" x14ac:dyDescent="0.3">
      <c r="O170" s="22">
        <v>16.600000000000001</v>
      </c>
      <c r="P170">
        <f t="shared" si="5"/>
        <v>0</v>
      </c>
      <c r="Q170">
        <f t="shared" si="6"/>
        <v>0</v>
      </c>
    </row>
    <row r="171" spans="15:17" x14ac:dyDescent="0.3">
      <c r="O171" s="22">
        <v>16.7</v>
      </c>
      <c r="P171">
        <f t="shared" si="5"/>
        <v>0</v>
      </c>
      <c r="Q171">
        <f t="shared" si="6"/>
        <v>0</v>
      </c>
    </row>
    <row r="172" spans="15:17" x14ac:dyDescent="0.3">
      <c r="O172" s="22">
        <v>16.8</v>
      </c>
      <c r="P172">
        <f t="shared" si="5"/>
        <v>0</v>
      </c>
      <c r="Q172">
        <f t="shared" si="6"/>
        <v>0</v>
      </c>
    </row>
    <row r="173" spans="15:17" x14ac:dyDescent="0.3">
      <c r="O173" s="22">
        <v>16.899999999999999</v>
      </c>
      <c r="P173">
        <f t="shared" si="5"/>
        <v>0</v>
      </c>
      <c r="Q173">
        <f t="shared" si="6"/>
        <v>0</v>
      </c>
    </row>
    <row r="174" spans="15:17" x14ac:dyDescent="0.3">
      <c r="O174" s="22">
        <v>17</v>
      </c>
      <c r="P174">
        <f t="shared" si="5"/>
        <v>0</v>
      </c>
      <c r="Q174">
        <f t="shared" si="6"/>
        <v>0</v>
      </c>
    </row>
    <row r="175" spans="15:17" x14ac:dyDescent="0.3">
      <c r="O175" s="22">
        <v>17.100000000000001</v>
      </c>
      <c r="P175">
        <f t="shared" si="5"/>
        <v>0</v>
      </c>
      <c r="Q175">
        <f t="shared" si="6"/>
        <v>0</v>
      </c>
    </row>
    <row r="176" spans="15:17" x14ac:dyDescent="0.3">
      <c r="O176" s="22">
        <v>17.2</v>
      </c>
      <c r="P176">
        <f t="shared" si="5"/>
        <v>0</v>
      </c>
      <c r="Q176">
        <f t="shared" si="6"/>
        <v>0</v>
      </c>
    </row>
    <row r="177" spans="15:17" x14ac:dyDescent="0.3">
      <c r="O177" s="22">
        <v>17.3</v>
      </c>
      <c r="P177">
        <f t="shared" si="5"/>
        <v>0</v>
      </c>
      <c r="Q177">
        <f t="shared" si="6"/>
        <v>0</v>
      </c>
    </row>
    <row r="178" spans="15:17" x14ac:dyDescent="0.3">
      <c r="O178" s="22">
        <v>17.399999999999999</v>
      </c>
      <c r="P178">
        <f t="shared" si="5"/>
        <v>0</v>
      </c>
      <c r="Q178">
        <f t="shared" si="6"/>
        <v>0</v>
      </c>
    </row>
    <row r="179" spans="15:17" x14ac:dyDescent="0.3">
      <c r="O179" s="22">
        <v>17.5</v>
      </c>
      <c r="P179">
        <f t="shared" si="5"/>
        <v>0</v>
      </c>
      <c r="Q179">
        <f t="shared" si="6"/>
        <v>0</v>
      </c>
    </row>
    <row r="180" spans="15:17" x14ac:dyDescent="0.3">
      <c r="O180" s="22">
        <v>17.600000000000001</v>
      </c>
      <c r="P180">
        <f t="shared" si="5"/>
        <v>0</v>
      </c>
      <c r="Q180">
        <f t="shared" si="6"/>
        <v>0</v>
      </c>
    </row>
    <row r="181" spans="15:17" x14ac:dyDescent="0.3">
      <c r="O181" s="22">
        <v>17.7</v>
      </c>
      <c r="P181">
        <f t="shared" si="5"/>
        <v>0</v>
      </c>
      <c r="Q181">
        <f t="shared" si="6"/>
        <v>0</v>
      </c>
    </row>
    <row r="182" spans="15:17" x14ac:dyDescent="0.3">
      <c r="O182" s="22">
        <v>17.8</v>
      </c>
      <c r="P182">
        <f t="shared" si="5"/>
        <v>0</v>
      </c>
      <c r="Q182">
        <f t="shared" si="6"/>
        <v>0</v>
      </c>
    </row>
    <row r="183" spans="15:17" x14ac:dyDescent="0.3">
      <c r="O183" s="22">
        <v>17.899999999999999</v>
      </c>
      <c r="P183">
        <f t="shared" si="5"/>
        <v>0</v>
      </c>
      <c r="Q183">
        <f t="shared" si="6"/>
        <v>0</v>
      </c>
    </row>
    <row r="184" spans="15:17" x14ac:dyDescent="0.3">
      <c r="O184" s="22">
        <v>18</v>
      </c>
      <c r="P184">
        <f t="shared" si="5"/>
        <v>0</v>
      </c>
      <c r="Q184">
        <f t="shared" si="6"/>
        <v>0</v>
      </c>
    </row>
    <row r="185" spans="15:17" x14ac:dyDescent="0.3">
      <c r="O185" s="22">
        <v>18.100000000000001</v>
      </c>
      <c r="P185">
        <f t="shared" si="5"/>
        <v>0</v>
      </c>
      <c r="Q185">
        <f t="shared" si="6"/>
        <v>0</v>
      </c>
    </row>
    <row r="186" spans="15:17" x14ac:dyDescent="0.3">
      <c r="O186" s="22">
        <v>18.2</v>
      </c>
      <c r="P186">
        <f t="shared" si="5"/>
        <v>0</v>
      </c>
      <c r="Q186">
        <f t="shared" si="6"/>
        <v>0</v>
      </c>
    </row>
    <row r="187" spans="15:17" x14ac:dyDescent="0.3">
      <c r="O187" s="22">
        <v>18.3</v>
      </c>
      <c r="P187">
        <f t="shared" si="5"/>
        <v>0</v>
      </c>
      <c r="Q187">
        <f t="shared" si="6"/>
        <v>0</v>
      </c>
    </row>
    <row r="188" spans="15:17" x14ac:dyDescent="0.3">
      <c r="O188" s="22">
        <v>18.399999999999999</v>
      </c>
      <c r="P188">
        <f t="shared" si="5"/>
        <v>1</v>
      </c>
      <c r="Q188">
        <f t="shared" si="6"/>
        <v>18.399999999999999</v>
      </c>
    </row>
    <row r="189" spans="15:17" x14ac:dyDescent="0.3">
      <c r="O189" s="22">
        <v>18.5</v>
      </c>
      <c r="P189">
        <f t="shared" si="5"/>
        <v>0</v>
      </c>
      <c r="Q189">
        <f t="shared" si="6"/>
        <v>0</v>
      </c>
    </row>
    <row r="190" spans="15:17" x14ac:dyDescent="0.3">
      <c r="O190" s="22">
        <v>18.600000000000001</v>
      </c>
      <c r="P190">
        <f t="shared" si="5"/>
        <v>0</v>
      </c>
      <c r="Q190">
        <f t="shared" si="6"/>
        <v>0</v>
      </c>
    </row>
    <row r="191" spans="15:17" x14ac:dyDescent="0.3">
      <c r="O191" s="22">
        <v>18.7</v>
      </c>
      <c r="P191">
        <f t="shared" si="5"/>
        <v>0</v>
      </c>
      <c r="Q191">
        <f t="shared" si="6"/>
        <v>0</v>
      </c>
    </row>
    <row r="192" spans="15:17" x14ac:dyDescent="0.3">
      <c r="O192" s="22">
        <v>18.8</v>
      </c>
      <c r="P192">
        <f t="shared" si="5"/>
        <v>0</v>
      </c>
      <c r="Q192">
        <f t="shared" si="6"/>
        <v>0</v>
      </c>
    </row>
    <row r="193" spans="15:17" x14ac:dyDescent="0.3">
      <c r="O193" s="22">
        <v>18.899999999999999</v>
      </c>
      <c r="P193">
        <f t="shared" si="5"/>
        <v>0</v>
      </c>
      <c r="Q193">
        <f t="shared" si="6"/>
        <v>0</v>
      </c>
    </row>
    <row r="194" spans="15:17" x14ac:dyDescent="0.3">
      <c r="O194" s="22">
        <v>19</v>
      </c>
      <c r="P194">
        <f t="shared" si="5"/>
        <v>0</v>
      </c>
      <c r="Q194">
        <f t="shared" si="6"/>
        <v>0</v>
      </c>
    </row>
    <row r="195" spans="15:17" x14ac:dyDescent="0.3">
      <c r="O195" s="22">
        <v>19.100000000000001</v>
      </c>
      <c r="P195">
        <f t="shared" si="5"/>
        <v>0</v>
      </c>
      <c r="Q195">
        <f t="shared" si="6"/>
        <v>0</v>
      </c>
    </row>
    <row r="196" spans="15:17" x14ac:dyDescent="0.3">
      <c r="O196" s="22">
        <v>19.2</v>
      </c>
      <c r="P196">
        <f t="shared" si="5"/>
        <v>0</v>
      </c>
      <c r="Q196">
        <f t="shared" si="6"/>
        <v>0</v>
      </c>
    </row>
    <row r="197" spans="15:17" x14ac:dyDescent="0.3">
      <c r="O197" s="22">
        <v>19.3</v>
      </c>
      <c r="P197">
        <f t="shared" si="5"/>
        <v>0</v>
      </c>
      <c r="Q197">
        <f t="shared" si="6"/>
        <v>0</v>
      </c>
    </row>
    <row r="198" spans="15:17" x14ac:dyDescent="0.3">
      <c r="O198" s="22">
        <v>19.399999999999999</v>
      </c>
      <c r="P198">
        <f t="shared" ref="P198:P261" si="7">COUNTIF($B$5:$M$35,O198)</f>
        <v>0</v>
      </c>
      <c r="Q198">
        <f t="shared" ref="Q198:Q261" si="8">O198*P198</f>
        <v>0</v>
      </c>
    </row>
    <row r="199" spans="15:17" x14ac:dyDescent="0.3">
      <c r="O199" s="22">
        <v>19.5</v>
      </c>
      <c r="P199">
        <f t="shared" si="7"/>
        <v>0</v>
      </c>
      <c r="Q199">
        <f t="shared" si="8"/>
        <v>0</v>
      </c>
    </row>
    <row r="200" spans="15:17" x14ac:dyDescent="0.3">
      <c r="O200" s="22">
        <v>19.600000000000001</v>
      </c>
      <c r="P200">
        <f t="shared" si="7"/>
        <v>0</v>
      </c>
      <c r="Q200">
        <f t="shared" si="8"/>
        <v>0</v>
      </c>
    </row>
    <row r="201" spans="15:17" x14ac:dyDescent="0.3">
      <c r="O201" s="22">
        <v>19.7</v>
      </c>
      <c r="P201">
        <f t="shared" si="7"/>
        <v>0</v>
      </c>
      <c r="Q201">
        <f t="shared" si="8"/>
        <v>0</v>
      </c>
    </row>
    <row r="202" spans="15:17" x14ac:dyDescent="0.3">
      <c r="O202" s="22">
        <v>19.8</v>
      </c>
      <c r="P202">
        <f t="shared" si="7"/>
        <v>0</v>
      </c>
      <c r="Q202">
        <f t="shared" si="8"/>
        <v>0</v>
      </c>
    </row>
    <row r="203" spans="15:17" x14ac:dyDescent="0.3">
      <c r="O203" s="22">
        <v>19.899999999999999</v>
      </c>
      <c r="P203">
        <f t="shared" si="7"/>
        <v>0</v>
      </c>
      <c r="Q203">
        <f t="shared" si="8"/>
        <v>0</v>
      </c>
    </row>
    <row r="204" spans="15:17" x14ac:dyDescent="0.3">
      <c r="O204" s="22">
        <v>20</v>
      </c>
      <c r="P204">
        <f t="shared" si="7"/>
        <v>0</v>
      </c>
      <c r="Q204">
        <f t="shared" si="8"/>
        <v>0</v>
      </c>
    </row>
    <row r="205" spans="15:17" x14ac:dyDescent="0.3">
      <c r="O205" s="22">
        <v>20.100000000000001</v>
      </c>
      <c r="P205">
        <f t="shared" si="7"/>
        <v>0</v>
      </c>
      <c r="Q205">
        <f t="shared" si="8"/>
        <v>0</v>
      </c>
    </row>
    <row r="206" spans="15:17" x14ac:dyDescent="0.3">
      <c r="O206" s="22">
        <v>20.2</v>
      </c>
      <c r="P206">
        <f t="shared" si="7"/>
        <v>0</v>
      </c>
      <c r="Q206">
        <f t="shared" si="8"/>
        <v>0</v>
      </c>
    </row>
    <row r="207" spans="15:17" x14ac:dyDescent="0.3">
      <c r="O207" s="22">
        <v>20.3</v>
      </c>
      <c r="P207">
        <f t="shared" si="7"/>
        <v>0</v>
      </c>
      <c r="Q207">
        <f t="shared" si="8"/>
        <v>0</v>
      </c>
    </row>
    <row r="208" spans="15:17" x14ac:dyDescent="0.3">
      <c r="O208" s="22">
        <v>20.399999999999999</v>
      </c>
      <c r="P208">
        <f t="shared" si="7"/>
        <v>0</v>
      </c>
      <c r="Q208">
        <f t="shared" si="8"/>
        <v>0</v>
      </c>
    </row>
    <row r="209" spans="15:17" x14ac:dyDescent="0.3">
      <c r="O209" s="22">
        <v>20.5</v>
      </c>
      <c r="P209">
        <f t="shared" si="7"/>
        <v>0</v>
      </c>
      <c r="Q209">
        <f t="shared" si="8"/>
        <v>0</v>
      </c>
    </row>
    <row r="210" spans="15:17" x14ac:dyDescent="0.3">
      <c r="O210" s="22">
        <v>20.6</v>
      </c>
      <c r="P210">
        <f t="shared" si="7"/>
        <v>0</v>
      </c>
      <c r="Q210">
        <f t="shared" si="8"/>
        <v>0</v>
      </c>
    </row>
    <row r="211" spans="15:17" x14ac:dyDescent="0.3">
      <c r="O211" s="22">
        <v>20.7</v>
      </c>
      <c r="P211">
        <f t="shared" si="7"/>
        <v>0</v>
      </c>
      <c r="Q211">
        <f t="shared" si="8"/>
        <v>0</v>
      </c>
    </row>
    <row r="212" spans="15:17" x14ac:dyDescent="0.3">
      <c r="O212" s="22">
        <v>20.8</v>
      </c>
      <c r="P212">
        <f t="shared" si="7"/>
        <v>0</v>
      </c>
      <c r="Q212">
        <f t="shared" si="8"/>
        <v>0</v>
      </c>
    </row>
    <row r="213" spans="15:17" x14ac:dyDescent="0.3">
      <c r="O213" s="22">
        <v>20.9</v>
      </c>
      <c r="P213">
        <f t="shared" si="7"/>
        <v>0</v>
      </c>
      <c r="Q213">
        <f t="shared" si="8"/>
        <v>0</v>
      </c>
    </row>
    <row r="214" spans="15:17" x14ac:dyDescent="0.3">
      <c r="O214" s="22">
        <v>21</v>
      </c>
      <c r="P214">
        <f t="shared" si="7"/>
        <v>0</v>
      </c>
      <c r="Q214">
        <f t="shared" si="8"/>
        <v>0</v>
      </c>
    </row>
    <row r="215" spans="15:17" x14ac:dyDescent="0.3">
      <c r="O215" s="22">
        <v>21.1</v>
      </c>
      <c r="P215">
        <f t="shared" si="7"/>
        <v>0</v>
      </c>
      <c r="Q215">
        <f t="shared" si="8"/>
        <v>0</v>
      </c>
    </row>
    <row r="216" spans="15:17" x14ac:dyDescent="0.3">
      <c r="O216" s="22">
        <v>21.2</v>
      </c>
      <c r="P216">
        <f t="shared" si="7"/>
        <v>0</v>
      </c>
      <c r="Q216">
        <f t="shared" si="8"/>
        <v>0</v>
      </c>
    </row>
    <row r="217" spans="15:17" x14ac:dyDescent="0.3">
      <c r="O217" s="22">
        <v>21.3</v>
      </c>
      <c r="P217">
        <f t="shared" si="7"/>
        <v>0</v>
      </c>
      <c r="Q217">
        <f t="shared" si="8"/>
        <v>0</v>
      </c>
    </row>
    <row r="218" spans="15:17" x14ac:dyDescent="0.3">
      <c r="O218" s="22">
        <v>21.4</v>
      </c>
      <c r="P218">
        <f t="shared" si="7"/>
        <v>0</v>
      </c>
      <c r="Q218">
        <f t="shared" si="8"/>
        <v>0</v>
      </c>
    </row>
    <row r="219" spans="15:17" x14ac:dyDescent="0.3">
      <c r="O219" s="22">
        <v>21.5</v>
      </c>
      <c r="P219">
        <f t="shared" si="7"/>
        <v>0</v>
      </c>
      <c r="Q219">
        <f t="shared" si="8"/>
        <v>0</v>
      </c>
    </row>
    <row r="220" spans="15:17" x14ac:dyDescent="0.3">
      <c r="O220" s="22">
        <v>21.6</v>
      </c>
      <c r="P220">
        <f t="shared" si="7"/>
        <v>1</v>
      </c>
      <c r="Q220">
        <f t="shared" si="8"/>
        <v>21.6</v>
      </c>
    </row>
    <row r="221" spans="15:17" x14ac:dyDescent="0.3">
      <c r="O221" s="22">
        <v>21.7</v>
      </c>
      <c r="P221">
        <f t="shared" si="7"/>
        <v>0</v>
      </c>
      <c r="Q221">
        <f t="shared" si="8"/>
        <v>0</v>
      </c>
    </row>
    <row r="222" spans="15:17" x14ac:dyDescent="0.3">
      <c r="O222" s="22">
        <v>21.8</v>
      </c>
      <c r="P222">
        <f t="shared" si="7"/>
        <v>0</v>
      </c>
      <c r="Q222">
        <f t="shared" si="8"/>
        <v>0</v>
      </c>
    </row>
    <row r="223" spans="15:17" x14ac:dyDescent="0.3">
      <c r="O223" s="22">
        <v>21.9</v>
      </c>
      <c r="P223">
        <f t="shared" si="7"/>
        <v>0</v>
      </c>
      <c r="Q223">
        <f t="shared" si="8"/>
        <v>0</v>
      </c>
    </row>
    <row r="224" spans="15:17" x14ac:dyDescent="0.3">
      <c r="O224" s="22">
        <v>22</v>
      </c>
      <c r="P224">
        <f t="shared" si="7"/>
        <v>0</v>
      </c>
      <c r="Q224">
        <f t="shared" si="8"/>
        <v>0</v>
      </c>
    </row>
    <row r="225" spans="15:17" x14ac:dyDescent="0.3">
      <c r="O225" s="22">
        <v>22.1</v>
      </c>
      <c r="P225">
        <f t="shared" si="7"/>
        <v>0</v>
      </c>
      <c r="Q225">
        <f t="shared" si="8"/>
        <v>0</v>
      </c>
    </row>
    <row r="226" spans="15:17" x14ac:dyDescent="0.3">
      <c r="O226" s="22">
        <v>22.2</v>
      </c>
      <c r="P226">
        <f t="shared" si="7"/>
        <v>0</v>
      </c>
      <c r="Q226">
        <f t="shared" si="8"/>
        <v>0</v>
      </c>
    </row>
    <row r="227" spans="15:17" x14ac:dyDescent="0.3">
      <c r="O227" s="22">
        <v>22.3</v>
      </c>
      <c r="P227">
        <f t="shared" si="7"/>
        <v>0</v>
      </c>
      <c r="Q227">
        <f t="shared" si="8"/>
        <v>0</v>
      </c>
    </row>
    <row r="228" spans="15:17" x14ac:dyDescent="0.3">
      <c r="O228" s="22">
        <v>22.4</v>
      </c>
      <c r="P228">
        <f t="shared" si="7"/>
        <v>0</v>
      </c>
      <c r="Q228">
        <f t="shared" si="8"/>
        <v>0</v>
      </c>
    </row>
    <row r="229" spans="15:17" x14ac:dyDescent="0.3">
      <c r="O229" s="22">
        <v>22.5</v>
      </c>
      <c r="P229">
        <f t="shared" si="7"/>
        <v>0</v>
      </c>
      <c r="Q229">
        <f t="shared" si="8"/>
        <v>0</v>
      </c>
    </row>
    <row r="230" spans="15:17" x14ac:dyDescent="0.3">
      <c r="O230" s="22">
        <v>22.6</v>
      </c>
      <c r="P230">
        <f t="shared" si="7"/>
        <v>0</v>
      </c>
      <c r="Q230">
        <f t="shared" si="8"/>
        <v>0</v>
      </c>
    </row>
    <row r="231" spans="15:17" x14ac:dyDescent="0.3">
      <c r="O231" s="22">
        <v>22.7</v>
      </c>
      <c r="P231">
        <f t="shared" si="7"/>
        <v>0</v>
      </c>
      <c r="Q231">
        <f t="shared" si="8"/>
        <v>0</v>
      </c>
    </row>
    <row r="232" spans="15:17" x14ac:dyDescent="0.3">
      <c r="O232" s="22">
        <v>22.8</v>
      </c>
      <c r="P232">
        <f t="shared" si="7"/>
        <v>0</v>
      </c>
      <c r="Q232">
        <f t="shared" si="8"/>
        <v>0</v>
      </c>
    </row>
    <row r="233" spans="15:17" x14ac:dyDescent="0.3">
      <c r="O233" s="22">
        <v>22.9</v>
      </c>
      <c r="P233">
        <f t="shared" si="7"/>
        <v>0</v>
      </c>
      <c r="Q233">
        <f t="shared" si="8"/>
        <v>0</v>
      </c>
    </row>
    <row r="234" spans="15:17" x14ac:dyDescent="0.3">
      <c r="O234" s="22">
        <v>23</v>
      </c>
      <c r="P234">
        <f t="shared" si="7"/>
        <v>0</v>
      </c>
      <c r="Q234">
        <f t="shared" si="8"/>
        <v>0</v>
      </c>
    </row>
    <row r="235" spans="15:17" x14ac:dyDescent="0.3">
      <c r="O235" s="22">
        <v>23.1</v>
      </c>
      <c r="P235">
        <f t="shared" si="7"/>
        <v>0</v>
      </c>
      <c r="Q235">
        <f t="shared" si="8"/>
        <v>0</v>
      </c>
    </row>
    <row r="236" spans="15:17" x14ac:dyDescent="0.3">
      <c r="O236" s="22">
        <v>23.2</v>
      </c>
      <c r="P236">
        <f t="shared" si="7"/>
        <v>0</v>
      </c>
      <c r="Q236">
        <f t="shared" si="8"/>
        <v>0</v>
      </c>
    </row>
    <row r="237" spans="15:17" x14ac:dyDescent="0.3">
      <c r="O237" s="22">
        <v>23.3</v>
      </c>
      <c r="P237">
        <f t="shared" si="7"/>
        <v>0</v>
      </c>
      <c r="Q237">
        <f t="shared" si="8"/>
        <v>0</v>
      </c>
    </row>
    <row r="238" spans="15:17" x14ac:dyDescent="0.3">
      <c r="O238" s="22">
        <v>23.4</v>
      </c>
      <c r="P238">
        <f t="shared" si="7"/>
        <v>0</v>
      </c>
      <c r="Q238">
        <f t="shared" si="8"/>
        <v>0</v>
      </c>
    </row>
    <row r="239" spans="15:17" x14ac:dyDescent="0.3">
      <c r="O239" s="22">
        <v>23.5</v>
      </c>
      <c r="P239">
        <f t="shared" si="7"/>
        <v>0</v>
      </c>
      <c r="Q239">
        <f t="shared" si="8"/>
        <v>0</v>
      </c>
    </row>
    <row r="240" spans="15:17" x14ac:dyDescent="0.3">
      <c r="O240" s="22">
        <v>23.6</v>
      </c>
      <c r="P240">
        <f t="shared" si="7"/>
        <v>0</v>
      </c>
      <c r="Q240">
        <f t="shared" si="8"/>
        <v>0</v>
      </c>
    </row>
    <row r="241" spans="15:17" x14ac:dyDescent="0.3">
      <c r="O241" s="22">
        <v>23.7</v>
      </c>
      <c r="P241">
        <f t="shared" si="7"/>
        <v>0</v>
      </c>
      <c r="Q241">
        <f t="shared" si="8"/>
        <v>0</v>
      </c>
    </row>
    <row r="242" spans="15:17" x14ac:dyDescent="0.3">
      <c r="O242" s="22">
        <v>23.8</v>
      </c>
      <c r="P242">
        <f t="shared" si="7"/>
        <v>0</v>
      </c>
      <c r="Q242">
        <f t="shared" si="8"/>
        <v>0</v>
      </c>
    </row>
    <row r="243" spans="15:17" x14ac:dyDescent="0.3">
      <c r="O243" s="22">
        <v>23.9</v>
      </c>
      <c r="P243">
        <f t="shared" si="7"/>
        <v>0</v>
      </c>
      <c r="Q243">
        <f t="shared" si="8"/>
        <v>0</v>
      </c>
    </row>
    <row r="244" spans="15:17" x14ac:dyDescent="0.3">
      <c r="O244" s="22">
        <v>24</v>
      </c>
      <c r="P244">
        <f t="shared" si="7"/>
        <v>0</v>
      </c>
      <c r="Q244">
        <f t="shared" si="8"/>
        <v>0</v>
      </c>
    </row>
    <row r="245" spans="15:17" x14ac:dyDescent="0.3">
      <c r="O245" s="22">
        <v>24.1</v>
      </c>
      <c r="P245">
        <f t="shared" si="7"/>
        <v>0</v>
      </c>
      <c r="Q245">
        <f t="shared" si="8"/>
        <v>0</v>
      </c>
    </row>
    <row r="246" spans="15:17" x14ac:dyDescent="0.3">
      <c r="O246" s="22">
        <v>24.2</v>
      </c>
      <c r="P246">
        <f t="shared" si="7"/>
        <v>0</v>
      </c>
      <c r="Q246">
        <f t="shared" si="8"/>
        <v>0</v>
      </c>
    </row>
    <row r="247" spans="15:17" x14ac:dyDescent="0.3">
      <c r="O247" s="22">
        <v>24.3</v>
      </c>
      <c r="P247">
        <f t="shared" si="7"/>
        <v>0</v>
      </c>
      <c r="Q247">
        <f t="shared" si="8"/>
        <v>0</v>
      </c>
    </row>
    <row r="248" spans="15:17" x14ac:dyDescent="0.3">
      <c r="O248" s="22">
        <v>24.4</v>
      </c>
      <c r="P248">
        <f t="shared" si="7"/>
        <v>0</v>
      </c>
      <c r="Q248">
        <f t="shared" si="8"/>
        <v>0</v>
      </c>
    </row>
    <row r="249" spans="15:17" x14ac:dyDescent="0.3">
      <c r="O249" s="22">
        <v>24.5</v>
      </c>
      <c r="P249">
        <f t="shared" si="7"/>
        <v>0</v>
      </c>
      <c r="Q249">
        <f t="shared" si="8"/>
        <v>0</v>
      </c>
    </row>
    <row r="250" spans="15:17" x14ac:dyDescent="0.3">
      <c r="O250" s="22">
        <v>24.6</v>
      </c>
      <c r="P250">
        <f t="shared" si="7"/>
        <v>0</v>
      </c>
      <c r="Q250">
        <f t="shared" si="8"/>
        <v>0</v>
      </c>
    </row>
    <row r="251" spans="15:17" x14ac:dyDescent="0.3">
      <c r="O251" s="22">
        <v>24.7</v>
      </c>
      <c r="P251">
        <f t="shared" si="7"/>
        <v>0</v>
      </c>
      <c r="Q251">
        <f t="shared" si="8"/>
        <v>0</v>
      </c>
    </row>
    <row r="252" spans="15:17" x14ac:dyDescent="0.3">
      <c r="O252" s="22">
        <v>24.8</v>
      </c>
      <c r="P252">
        <f t="shared" si="7"/>
        <v>0</v>
      </c>
      <c r="Q252">
        <f t="shared" si="8"/>
        <v>0</v>
      </c>
    </row>
    <row r="253" spans="15:17" x14ac:dyDescent="0.3">
      <c r="O253" s="22">
        <v>24.9</v>
      </c>
      <c r="P253">
        <f t="shared" si="7"/>
        <v>0</v>
      </c>
      <c r="Q253">
        <f t="shared" si="8"/>
        <v>0</v>
      </c>
    </row>
    <row r="254" spans="15:17" x14ac:dyDescent="0.3">
      <c r="O254" s="22">
        <v>25</v>
      </c>
      <c r="P254">
        <f t="shared" si="7"/>
        <v>0</v>
      </c>
      <c r="Q254">
        <f t="shared" si="8"/>
        <v>0</v>
      </c>
    </row>
    <row r="255" spans="15:17" x14ac:dyDescent="0.3">
      <c r="O255" s="22">
        <v>25.1</v>
      </c>
      <c r="P255">
        <f t="shared" si="7"/>
        <v>0</v>
      </c>
      <c r="Q255">
        <f t="shared" si="8"/>
        <v>0</v>
      </c>
    </row>
    <row r="256" spans="15:17" x14ac:dyDescent="0.3">
      <c r="O256" s="22">
        <v>25.2</v>
      </c>
      <c r="P256">
        <f t="shared" si="7"/>
        <v>0</v>
      </c>
      <c r="Q256">
        <f t="shared" si="8"/>
        <v>0</v>
      </c>
    </row>
    <row r="257" spans="15:17" x14ac:dyDescent="0.3">
      <c r="O257" s="22">
        <v>25.3</v>
      </c>
      <c r="P257">
        <f t="shared" si="7"/>
        <v>0</v>
      </c>
      <c r="Q257">
        <f t="shared" si="8"/>
        <v>0</v>
      </c>
    </row>
    <row r="258" spans="15:17" x14ac:dyDescent="0.3">
      <c r="O258" s="22">
        <v>25.4</v>
      </c>
      <c r="P258">
        <f t="shared" si="7"/>
        <v>0</v>
      </c>
      <c r="Q258">
        <f t="shared" si="8"/>
        <v>0</v>
      </c>
    </row>
    <row r="259" spans="15:17" x14ac:dyDescent="0.3">
      <c r="O259" s="22">
        <v>25.5</v>
      </c>
      <c r="P259">
        <f t="shared" si="7"/>
        <v>0</v>
      </c>
      <c r="Q259">
        <f t="shared" si="8"/>
        <v>0</v>
      </c>
    </row>
    <row r="260" spans="15:17" x14ac:dyDescent="0.3">
      <c r="O260" s="22">
        <v>25.6</v>
      </c>
      <c r="P260">
        <f t="shared" si="7"/>
        <v>0</v>
      </c>
      <c r="Q260">
        <f t="shared" si="8"/>
        <v>0</v>
      </c>
    </row>
    <row r="261" spans="15:17" x14ac:dyDescent="0.3">
      <c r="O261" s="22">
        <v>25.7</v>
      </c>
      <c r="P261">
        <f t="shared" si="7"/>
        <v>0</v>
      </c>
      <c r="Q261">
        <f t="shared" si="8"/>
        <v>0</v>
      </c>
    </row>
    <row r="262" spans="15:17" x14ac:dyDescent="0.3">
      <c r="O262" s="22">
        <v>25.8</v>
      </c>
      <c r="P262">
        <f t="shared" ref="P262:P325" si="9">COUNTIF($B$5:$M$35,O262)</f>
        <v>0</v>
      </c>
      <c r="Q262">
        <f t="shared" ref="Q262:Q325" si="10">O262*P262</f>
        <v>0</v>
      </c>
    </row>
    <row r="263" spans="15:17" x14ac:dyDescent="0.3">
      <c r="O263" s="22">
        <v>25.9</v>
      </c>
      <c r="P263">
        <f t="shared" si="9"/>
        <v>0</v>
      </c>
      <c r="Q263">
        <f t="shared" si="10"/>
        <v>0</v>
      </c>
    </row>
    <row r="264" spans="15:17" x14ac:dyDescent="0.3">
      <c r="O264" s="22">
        <v>26</v>
      </c>
      <c r="P264">
        <f t="shared" si="9"/>
        <v>0</v>
      </c>
      <c r="Q264">
        <f t="shared" si="10"/>
        <v>0</v>
      </c>
    </row>
    <row r="265" spans="15:17" x14ac:dyDescent="0.3">
      <c r="O265" s="22">
        <v>26.1</v>
      </c>
      <c r="P265">
        <f t="shared" si="9"/>
        <v>0</v>
      </c>
      <c r="Q265">
        <f t="shared" si="10"/>
        <v>0</v>
      </c>
    </row>
    <row r="266" spans="15:17" x14ac:dyDescent="0.3">
      <c r="O266" s="22">
        <v>26.2</v>
      </c>
      <c r="P266">
        <f t="shared" si="9"/>
        <v>0</v>
      </c>
      <c r="Q266">
        <f t="shared" si="10"/>
        <v>0</v>
      </c>
    </row>
    <row r="267" spans="15:17" x14ac:dyDescent="0.3">
      <c r="O267" s="22">
        <v>26.3</v>
      </c>
      <c r="P267">
        <f t="shared" si="9"/>
        <v>0</v>
      </c>
      <c r="Q267">
        <f t="shared" si="10"/>
        <v>0</v>
      </c>
    </row>
    <row r="268" spans="15:17" x14ac:dyDescent="0.3">
      <c r="O268" s="22">
        <v>26.4</v>
      </c>
      <c r="P268">
        <f t="shared" si="9"/>
        <v>0</v>
      </c>
      <c r="Q268">
        <f t="shared" si="10"/>
        <v>0</v>
      </c>
    </row>
    <row r="269" spans="15:17" x14ac:dyDescent="0.3">
      <c r="O269" s="22">
        <v>26.5</v>
      </c>
      <c r="P269">
        <f t="shared" si="9"/>
        <v>0</v>
      </c>
      <c r="Q269">
        <f t="shared" si="10"/>
        <v>0</v>
      </c>
    </row>
    <row r="270" spans="15:17" x14ac:dyDescent="0.3">
      <c r="O270" s="22">
        <v>26.6</v>
      </c>
      <c r="P270">
        <f t="shared" si="9"/>
        <v>0</v>
      </c>
      <c r="Q270">
        <f t="shared" si="10"/>
        <v>0</v>
      </c>
    </row>
    <row r="271" spans="15:17" x14ac:dyDescent="0.3">
      <c r="O271" s="22">
        <v>26.7</v>
      </c>
      <c r="P271">
        <f t="shared" si="9"/>
        <v>0</v>
      </c>
      <c r="Q271">
        <f t="shared" si="10"/>
        <v>0</v>
      </c>
    </row>
    <row r="272" spans="15:17" x14ac:dyDescent="0.3">
      <c r="O272" s="22">
        <v>26.8</v>
      </c>
      <c r="P272">
        <f t="shared" si="9"/>
        <v>0</v>
      </c>
      <c r="Q272">
        <f t="shared" si="10"/>
        <v>0</v>
      </c>
    </row>
    <row r="273" spans="15:17" x14ac:dyDescent="0.3">
      <c r="O273" s="22">
        <v>26.9</v>
      </c>
      <c r="P273">
        <f t="shared" si="9"/>
        <v>0</v>
      </c>
      <c r="Q273">
        <f t="shared" si="10"/>
        <v>0</v>
      </c>
    </row>
    <row r="274" spans="15:17" x14ac:dyDescent="0.3">
      <c r="O274" s="22">
        <v>27</v>
      </c>
      <c r="P274">
        <f t="shared" si="9"/>
        <v>0</v>
      </c>
      <c r="Q274">
        <f t="shared" si="10"/>
        <v>0</v>
      </c>
    </row>
    <row r="275" spans="15:17" x14ac:dyDescent="0.3">
      <c r="O275" s="22">
        <v>27.1</v>
      </c>
      <c r="P275">
        <f t="shared" si="9"/>
        <v>0</v>
      </c>
      <c r="Q275">
        <f t="shared" si="10"/>
        <v>0</v>
      </c>
    </row>
    <row r="276" spans="15:17" x14ac:dyDescent="0.3">
      <c r="O276" s="22">
        <v>27.2</v>
      </c>
      <c r="P276">
        <f t="shared" si="9"/>
        <v>0</v>
      </c>
      <c r="Q276">
        <f t="shared" si="10"/>
        <v>0</v>
      </c>
    </row>
    <row r="277" spans="15:17" x14ac:dyDescent="0.3">
      <c r="O277" s="22">
        <v>27.3</v>
      </c>
      <c r="P277">
        <f t="shared" si="9"/>
        <v>0</v>
      </c>
      <c r="Q277">
        <f t="shared" si="10"/>
        <v>0</v>
      </c>
    </row>
    <row r="278" spans="15:17" x14ac:dyDescent="0.3">
      <c r="O278" s="22">
        <v>27.4</v>
      </c>
      <c r="P278">
        <f t="shared" si="9"/>
        <v>0</v>
      </c>
      <c r="Q278">
        <f t="shared" si="10"/>
        <v>0</v>
      </c>
    </row>
    <row r="279" spans="15:17" x14ac:dyDescent="0.3">
      <c r="O279" s="22">
        <v>27.5</v>
      </c>
      <c r="P279">
        <f t="shared" si="9"/>
        <v>0</v>
      </c>
      <c r="Q279">
        <f t="shared" si="10"/>
        <v>0</v>
      </c>
    </row>
    <row r="280" spans="15:17" x14ac:dyDescent="0.3">
      <c r="O280" s="22">
        <v>27.6</v>
      </c>
      <c r="P280">
        <f t="shared" si="9"/>
        <v>0</v>
      </c>
      <c r="Q280">
        <f t="shared" si="10"/>
        <v>0</v>
      </c>
    </row>
    <row r="281" spans="15:17" x14ac:dyDescent="0.3">
      <c r="O281" s="22">
        <v>27.7</v>
      </c>
      <c r="P281">
        <f t="shared" si="9"/>
        <v>0</v>
      </c>
      <c r="Q281">
        <f t="shared" si="10"/>
        <v>0</v>
      </c>
    </row>
    <row r="282" spans="15:17" x14ac:dyDescent="0.3">
      <c r="O282" s="22">
        <v>27.8</v>
      </c>
      <c r="P282">
        <f t="shared" si="9"/>
        <v>0</v>
      </c>
      <c r="Q282">
        <f t="shared" si="10"/>
        <v>0</v>
      </c>
    </row>
    <row r="283" spans="15:17" x14ac:dyDescent="0.3">
      <c r="O283" s="22">
        <v>27.9</v>
      </c>
      <c r="P283">
        <f t="shared" si="9"/>
        <v>0</v>
      </c>
      <c r="Q283">
        <f t="shared" si="10"/>
        <v>0</v>
      </c>
    </row>
    <row r="284" spans="15:17" x14ac:dyDescent="0.3">
      <c r="O284" s="22">
        <v>28</v>
      </c>
      <c r="P284">
        <f t="shared" si="9"/>
        <v>0</v>
      </c>
      <c r="Q284">
        <f t="shared" si="10"/>
        <v>0</v>
      </c>
    </row>
    <row r="285" spans="15:17" x14ac:dyDescent="0.3">
      <c r="O285" s="22">
        <v>28.1</v>
      </c>
      <c r="P285">
        <f t="shared" si="9"/>
        <v>0</v>
      </c>
      <c r="Q285">
        <f t="shared" si="10"/>
        <v>0</v>
      </c>
    </row>
    <row r="286" spans="15:17" x14ac:dyDescent="0.3">
      <c r="O286" s="22">
        <v>28.2</v>
      </c>
      <c r="P286">
        <f t="shared" si="9"/>
        <v>0</v>
      </c>
      <c r="Q286">
        <f t="shared" si="10"/>
        <v>0</v>
      </c>
    </row>
    <row r="287" spans="15:17" x14ac:dyDescent="0.3">
      <c r="O287" s="22">
        <v>28.3</v>
      </c>
      <c r="P287">
        <f t="shared" si="9"/>
        <v>0</v>
      </c>
      <c r="Q287">
        <f t="shared" si="10"/>
        <v>0</v>
      </c>
    </row>
    <row r="288" spans="15:17" x14ac:dyDescent="0.3">
      <c r="O288" s="22">
        <v>28.4</v>
      </c>
      <c r="P288">
        <f t="shared" si="9"/>
        <v>0</v>
      </c>
      <c r="Q288">
        <f t="shared" si="10"/>
        <v>0</v>
      </c>
    </row>
    <row r="289" spans="15:17" x14ac:dyDescent="0.3">
      <c r="O289" s="22">
        <v>28.5</v>
      </c>
      <c r="P289">
        <f t="shared" si="9"/>
        <v>0</v>
      </c>
      <c r="Q289">
        <f t="shared" si="10"/>
        <v>0</v>
      </c>
    </row>
    <row r="290" spans="15:17" x14ac:dyDescent="0.3">
      <c r="O290" s="22">
        <v>28.6</v>
      </c>
      <c r="P290">
        <f t="shared" si="9"/>
        <v>0</v>
      </c>
      <c r="Q290">
        <f t="shared" si="10"/>
        <v>0</v>
      </c>
    </row>
    <row r="291" spans="15:17" x14ac:dyDescent="0.3">
      <c r="O291" s="22">
        <v>28.7</v>
      </c>
      <c r="P291">
        <f t="shared" si="9"/>
        <v>0</v>
      </c>
      <c r="Q291">
        <f t="shared" si="10"/>
        <v>0</v>
      </c>
    </row>
    <row r="292" spans="15:17" x14ac:dyDescent="0.3">
      <c r="O292" s="22">
        <v>28.8</v>
      </c>
      <c r="P292">
        <f t="shared" si="9"/>
        <v>0</v>
      </c>
      <c r="Q292">
        <f t="shared" si="10"/>
        <v>0</v>
      </c>
    </row>
    <row r="293" spans="15:17" x14ac:dyDescent="0.3">
      <c r="O293" s="22">
        <v>28.9</v>
      </c>
      <c r="P293">
        <f t="shared" si="9"/>
        <v>0</v>
      </c>
      <c r="Q293">
        <f t="shared" si="10"/>
        <v>0</v>
      </c>
    </row>
    <row r="294" spans="15:17" x14ac:dyDescent="0.3">
      <c r="O294" s="22">
        <v>29</v>
      </c>
      <c r="P294">
        <f t="shared" si="9"/>
        <v>0</v>
      </c>
      <c r="Q294">
        <f t="shared" si="10"/>
        <v>0</v>
      </c>
    </row>
    <row r="295" spans="15:17" x14ac:dyDescent="0.3">
      <c r="O295" s="22">
        <v>29.1</v>
      </c>
      <c r="P295">
        <f t="shared" si="9"/>
        <v>0</v>
      </c>
      <c r="Q295">
        <f t="shared" si="10"/>
        <v>0</v>
      </c>
    </row>
    <row r="296" spans="15:17" x14ac:dyDescent="0.3">
      <c r="O296" s="22">
        <v>29.2</v>
      </c>
      <c r="P296">
        <f t="shared" si="9"/>
        <v>0</v>
      </c>
      <c r="Q296">
        <f t="shared" si="10"/>
        <v>0</v>
      </c>
    </row>
    <row r="297" spans="15:17" x14ac:dyDescent="0.3">
      <c r="O297" s="22">
        <v>29.3</v>
      </c>
      <c r="P297">
        <f t="shared" si="9"/>
        <v>0</v>
      </c>
      <c r="Q297">
        <f t="shared" si="10"/>
        <v>0</v>
      </c>
    </row>
    <row r="298" spans="15:17" x14ac:dyDescent="0.3">
      <c r="O298" s="22">
        <v>29.4</v>
      </c>
      <c r="P298">
        <f t="shared" si="9"/>
        <v>0</v>
      </c>
      <c r="Q298">
        <f t="shared" si="10"/>
        <v>0</v>
      </c>
    </row>
    <row r="299" spans="15:17" x14ac:dyDescent="0.3">
      <c r="O299" s="22">
        <v>29.5</v>
      </c>
      <c r="P299">
        <f t="shared" si="9"/>
        <v>0</v>
      </c>
      <c r="Q299">
        <f t="shared" si="10"/>
        <v>0</v>
      </c>
    </row>
    <row r="300" spans="15:17" x14ac:dyDescent="0.3">
      <c r="O300" s="22">
        <v>29.6</v>
      </c>
      <c r="P300">
        <f t="shared" si="9"/>
        <v>0</v>
      </c>
      <c r="Q300">
        <f t="shared" si="10"/>
        <v>0</v>
      </c>
    </row>
    <row r="301" spans="15:17" x14ac:dyDescent="0.3">
      <c r="O301" s="22">
        <v>29.7</v>
      </c>
      <c r="P301">
        <f t="shared" si="9"/>
        <v>0</v>
      </c>
      <c r="Q301">
        <f t="shared" si="10"/>
        <v>0</v>
      </c>
    </row>
    <row r="302" spans="15:17" x14ac:dyDescent="0.3">
      <c r="O302" s="22">
        <v>29.8</v>
      </c>
      <c r="P302">
        <f t="shared" si="9"/>
        <v>0</v>
      </c>
      <c r="Q302">
        <f t="shared" si="10"/>
        <v>0</v>
      </c>
    </row>
    <row r="303" spans="15:17" x14ac:dyDescent="0.3">
      <c r="O303" s="22">
        <v>29.9</v>
      </c>
      <c r="P303">
        <f t="shared" si="9"/>
        <v>0</v>
      </c>
      <c r="Q303">
        <f t="shared" si="10"/>
        <v>0</v>
      </c>
    </row>
    <row r="304" spans="15:17" x14ac:dyDescent="0.3">
      <c r="O304" s="22">
        <v>30</v>
      </c>
      <c r="P304">
        <f t="shared" si="9"/>
        <v>0</v>
      </c>
      <c r="Q304">
        <f t="shared" si="10"/>
        <v>0</v>
      </c>
    </row>
    <row r="305" spans="15:17" x14ac:dyDescent="0.3">
      <c r="O305" s="22">
        <v>30.1</v>
      </c>
      <c r="P305">
        <f t="shared" si="9"/>
        <v>0</v>
      </c>
      <c r="Q305">
        <f t="shared" si="10"/>
        <v>0</v>
      </c>
    </row>
    <row r="306" spans="15:17" x14ac:dyDescent="0.3">
      <c r="O306" s="22">
        <v>30.2</v>
      </c>
      <c r="P306">
        <f t="shared" si="9"/>
        <v>0</v>
      </c>
      <c r="Q306">
        <f t="shared" si="10"/>
        <v>0</v>
      </c>
    </row>
    <row r="307" spans="15:17" x14ac:dyDescent="0.3">
      <c r="O307" s="22">
        <v>30.3</v>
      </c>
      <c r="P307">
        <f t="shared" si="9"/>
        <v>0</v>
      </c>
      <c r="Q307">
        <f t="shared" si="10"/>
        <v>0</v>
      </c>
    </row>
    <row r="308" spans="15:17" x14ac:dyDescent="0.3">
      <c r="O308" s="22">
        <v>30.4</v>
      </c>
      <c r="P308">
        <f t="shared" si="9"/>
        <v>0</v>
      </c>
      <c r="Q308">
        <f t="shared" si="10"/>
        <v>0</v>
      </c>
    </row>
    <row r="309" spans="15:17" x14ac:dyDescent="0.3">
      <c r="O309" s="22">
        <v>30.5</v>
      </c>
      <c r="P309">
        <f t="shared" si="9"/>
        <v>0</v>
      </c>
      <c r="Q309">
        <f t="shared" si="10"/>
        <v>0</v>
      </c>
    </row>
    <row r="310" spans="15:17" x14ac:dyDescent="0.3">
      <c r="O310" s="22">
        <v>30.6</v>
      </c>
      <c r="P310">
        <f t="shared" si="9"/>
        <v>0</v>
      </c>
      <c r="Q310">
        <f t="shared" si="10"/>
        <v>0</v>
      </c>
    </row>
    <row r="311" spans="15:17" x14ac:dyDescent="0.3">
      <c r="O311" s="22">
        <v>30.7</v>
      </c>
      <c r="P311">
        <f t="shared" si="9"/>
        <v>0</v>
      </c>
      <c r="Q311">
        <f t="shared" si="10"/>
        <v>0</v>
      </c>
    </row>
    <row r="312" spans="15:17" x14ac:dyDescent="0.3">
      <c r="O312" s="22">
        <v>30.8</v>
      </c>
      <c r="P312">
        <f t="shared" si="9"/>
        <v>0</v>
      </c>
      <c r="Q312">
        <f t="shared" si="10"/>
        <v>0</v>
      </c>
    </row>
    <row r="313" spans="15:17" x14ac:dyDescent="0.3">
      <c r="O313" s="22">
        <v>30.9</v>
      </c>
      <c r="P313">
        <f t="shared" si="9"/>
        <v>0</v>
      </c>
      <c r="Q313">
        <f t="shared" si="10"/>
        <v>0</v>
      </c>
    </row>
    <row r="314" spans="15:17" x14ac:dyDescent="0.3">
      <c r="O314" s="22">
        <v>31</v>
      </c>
      <c r="P314">
        <f t="shared" si="9"/>
        <v>0</v>
      </c>
      <c r="Q314">
        <f t="shared" si="10"/>
        <v>0</v>
      </c>
    </row>
    <row r="315" spans="15:17" x14ac:dyDescent="0.3">
      <c r="O315" s="22">
        <v>31.1</v>
      </c>
      <c r="P315">
        <f t="shared" si="9"/>
        <v>0</v>
      </c>
      <c r="Q315">
        <f t="shared" si="10"/>
        <v>0</v>
      </c>
    </row>
    <row r="316" spans="15:17" x14ac:dyDescent="0.3">
      <c r="O316" s="22">
        <v>31.2</v>
      </c>
      <c r="P316">
        <f t="shared" si="9"/>
        <v>0</v>
      </c>
      <c r="Q316">
        <f t="shared" si="10"/>
        <v>0</v>
      </c>
    </row>
    <row r="317" spans="15:17" x14ac:dyDescent="0.3">
      <c r="O317" s="22">
        <v>31.3</v>
      </c>
      <c r="P317">
        <f t="shared" si="9"/>
        <v>0</v>
      </c>
      <c r="Q317">
        <f t="shared" si="10"/>
        <v>0</v>
      </c>
    </row>
    <row r="318" spans="15:17" x14ac:dyDescent="0.3">
      <c r="O318" s="22">
        <v>31.4</v>
      </c>
      <c r="P318">
        <f t="shared" si="9"/>
        <v>0</v>
      </c>
      <c r="Q318">
        <f t="shared" si="10"/>
        <v>0</v>
      </c>
    </row>
    <row r="319" spans="15:17" x14ac:dyDescent="0.3">
      <c r="O319" s="22">
        <v>31.5</v>
      </c>
      <c r="P319">
        <f t="shared" si="9"/>
        <v>0</v>
      </c>
      <c r="Q319">
        <f t="shared" si="10"/>
        <v>0</v>
      </c>
    </row>
    <row r="320" spans="15:17" x14ac:dyDescent="0.3">
      <c r="O320" s="22">
        <v>31.6</v>
      </c>
      <c r="P320">
        <f t="shared" si="9"/>
        <v>0</v>
      </c>
      <c r="Q320">
        <f t="shared" si="10"/>
        <v>0</v>
      </c>
    </row>
    <row r="321" spans="15:17" x14ac:dyDescent="0.3">
      <c r="O321" s="22">
        <v>31.7</v>
      </c>
      <c r="P321">
        <f t="shared" si="9"/>
        <v>0</v>
      </c>
      <c r="Q321">
        <f t="shared" si="10"/>
        <v>0</v>
      </c>
    </row>
    <row r="322" spans="15:17" x14ac:dyDescent="0.3">
      <c r="O322" s="22">
        <v>31.8</v>
      </c>
      <c r="P322">
        <f t="shared" si="9"/>
        <v>0</v>
      </c>
      <c r="Q322">
        <f t="shared" si="10"/>
        <v>0</v>
      </c>
    </row>
    <row r="323" spans="15:17" x14ac:dyDescent="0.3">
      <c r="O323" s="22">
        <v>31.9</v>
      </c>
      <c r="P323">
        <f t="shared" si="9"/>
        <v>0</v>
      </c>
      <c r="Q323">
        <f t="shared" si="10"/>
        <v>0</v>
      </c>
    </row>
    <row r="324" spans="15:17" x14ac:dyDescent="0.3">
      <c r="O324" s="22">
        <v>32</v>
      </c>
      <c r="P324">
        <f t="shared" si="9"/>
        <v>0</v>
      </c>
      <c r="Q324">
        <f t="shared" si="10"/>
        <v>0</v>
      </c>
    </row>
    <row r="325" spans="15:17" x14ac:dyDescent="0.3">
      <c r="O325" s="22">
        <v>32.1</v>
      </c>
      <c r="P325">
        <f t="shared" si="9"/>
        <v>0</v>
      </c>
      <c r="Q325">
        <f t="shared" si="10"/>
        <v>0</v>
      </c>
    </row>
    <row r="326" spans="15:17" x14ac:dyDescent="0.3">
      <c r="O326" s="22">
        <v>32.200000000000003</v>
      </c>
      <c r="P326">
        <f t="shared" ref="P326:P344" si="11">COUNTIF($B$5:$M$35,O326)</f>
        <v>0</v>
      </c>
      <c r="Q326">
        <f t="shared" ref="Q326:Q347" si="12">O326*P326</f>
        <v>0</v>
      </c>
    </row>
    <row r="327" spans="15:17" x14ac:dyDescent="0.3">
      <c r="O327" s="22">
        <v>32.299999999999997</v>
      </c>
      <c r="P327">
        <f t="shared" si="11"/>
        <v>0</v>
      </c>
      <c r="Q327">
        <f t="shared" si="12"/>
        <v>0</v>
      </c>
    </row>
    <row r="328" spans="15:17" x14ac:dyDescent="0.3">
      <c r="O328" s="22">
        <v>32.4</v>
      </c>
      <c r="P328">
        <f t="shared" si="11"/>
        <v>0</v>
      </c>
      <c r="Q328">
        <f t="shared" si="12"/>
        <v>0</v>
      </c>
    </row>
    <row r="329" spans="15:17" x14ac:dyDescent="0.3">
      <c r="O329" s="22">
        <v>32.5</v>
      </c>
      <c r="P329">
        <f t="shared" si="11"/>
        <v>0</v>
      </c>
      <c r="Q329">
        <f t="shared" si="12"/>
        <v>0</v>
      </c>
    </row>
    <row r="330" spans="15:17" x14ac:dyDescent="0.3">
      <c r="O330" s="22">
        <v>32.6</v>
      </c>
      <c r="P330">
        <f t="shared" si="11"/>
        <v>0</v>
      </c>
      <c r="Q330">
        <f t="shared" si="12"/>
        <v>0</v>
      </c>
    </row>
    <row r="331" spans="15:17" x14ac:dyDescent="0.3">
      <c r="O331" s="22">
        <v>32.700000000000003</v>
      </c>
      <c r="P331">
        <f t="shared" si="11"/>
        <v>0</v>
      </c>
      <c r="Q331">
        <f t="shared" si="12"/>
        <v>0</v>
      </c>
    </row>
    <row r="332" spans="15:17" x14ac:dyDescent="0.3">
      <c r="O332" s="22">
        <v>32.799999999999997</v>
      </c>
      <c r="P332">
        <f t="shared" si="11"/>
        <v>0</v>
      </c>
      <c r="Q332">
        <f t="shared" si="12"/>
        <v>0</v>
      </c>
    </row>
    <row r="333" spans="15:17" x14ac:dyDescent="0.3">
      <c r="O333" s="22">
        <v>32.9</v>
      </c>
      <c r="P333">
        <f t="shared" si="11"/>
        <v>0</v>
      </c>
      <c r="Q333">
        <f t="shared" si="12"/>
        <v>0</v>
      </c>
    </row>
    <row r="334" spans="15:17" x14ac:dyDescent="0.3">
      <c r="O334" s="22">
        <v>33</v>
      </c>
      <c r="P334">
        <f t="shared" si="11"/>
        <v>0</v>
      </c>
      <c r="Q334">
        <f t="shared" si="12"/>
        <v>0</v>
      </c>
    </row>
    <row r="335" spans="15:17" x14ac:dyDescent="0.3">
      <c r="O335" s="22">
        <v>33.1</v>
      </c>
      <c r="P335">
        <f t="shared" si="11"/>
        <v>0</v>
      </c>
      <c r="Q335">
        <f t="shared" si="12"/>
        <v>0</v>
      </c>
    </row>
    <row r="336" spans="15:17" x14ac:dyDescent="0.3">
      <c r="O336" s="22">
        <v>33.200000000000003</v>
      </c>
      <c r="P336">
        <f t="shared" si="11"/>
        <v>0</v>
      </c>
      <c r="Q336">
        <f t="shared" si="12"/>
        <v>0</v>
      </c>
    </row>
    <row r="337" spans="15:17" x14ac:dyDescent="0.3">
      <c r="O337" s="22">
        <v>33.299999999999997</v>
      </c>
      <c r="P337">
        <f t="shared" si="11"/>
        <v>0</v>
      </c>
      <c r="Q337">
        <f t="shared" si="12"/>
        <v>0</v>
      </c>
    </row>
    <row r="338" spans="15:17" x14ac:dyDescent="0.3">
      <c r="O338" s="22">
        <v>33.4</v>
      </c>
      <c r="P338">
        <f t="shared" si="11"/>
        <v>0</v>
      </c>
      <c r="Q338">
        <f t="shared" si="12"/>
        <v>0</v>
      </c>
    </row>
    <row r="339" spans="15:17" x14ac:dyDescent="0.3">
      <c r="O339" s="22">
        <v>33.5</v>
      </c>
      <c r="P339">
        <f t="shared" si="11"/>
        <v>0</v>
      </c>
      <c r="Q339">
        <f t="shared" si="12"/>
        <v>0</v>
      </c>
    </row>
    <row r="340" spans="15:17" x14ac:dyDescent="0.3">
      <c r="O340" s="22">
        <v>33.6</v>
      </c>
      <c r="P340">
        <f t="shared" si="11"/>
        <v>0</v>
      </c>
      <c r="Q340">
        <f t="shared" si="12"/>
        <v>0</v>
      </c>
    </row>
    <row r="341" spans="15:17" x14ac:dyDescent="0.3">
      <c r="O341" s="22">
        <v>33.700000000000003</v>
      </c>
      <c r="P341">
        <f t="shared" si="11"/>
        <v>0</v>
      </c>
      <c r="Q341">
        <f t="shared" si="12"/>
        <v>0</v>
      </c>
    </row>
    <row r="342" spans="15:17" x14ac:dyDescent="0.3">
      <c r="O342" s="22">
        <v>33.799999999999997</v>
      </c>
      <c r="P342">
        <f t="shared" si="11"/>
        <v>0</v>
      </c>
      <c r="Q342">
        <f t="shared" si="12"/>
        <v>0</v>
      </c>
    </row>
    <row r="343" spans="15:17" x14ac:dyDescent="0.3">
      <c r="O343" s="22">
        <v>33.9</v>
      </c>
      <c r="P343">
        <f t="shared" si="11"/>
        <v>0</v>
      </c>
      <c r="Q343">
        <f t="shared" si="12"/>
        <v>0</v>
      </c>
    </row>
    <row r="344" spans="15:17" x14ac:dyDescent="0.3">
      <c r="O344" s="22">
        <v>34</v>
      </c>
      <c r="P344">
        <f t="shared" si="11"/>
        <v>0</v>
      </c>
      <c r="Q344">
        <f t="shared" si="12"/>
        <v>0</v>
      </c>
    </row>
    <row r="345" spans="15:17" x14ac:dyDescent="0.3">
      <c r="O345" s="22"/>
      <c r="Q345">
        <f>SUM(Q5:Q344)</f>
        <v>104.69999999999999</v>
      </c>
    </row>
    <row r="346" spans="15:17" x14ac:dyDescent="0.3">
      <c r="O346" s="22">
        <v>0</v>
      </c>
      <c r="P346">
        <v>1</v>
      </c>
      <c r="Q346">
        <f t="shared" si="12"/>
        <v>0</v>
      </c>
    </row>
    <row r="347" spans="15:17" x14ac:dyDescent="0.3">
      <c r="O347" s="22">
        <v>0</v>
      </c>
      <c r="P347">
        <v>1</v>
      </c>
      <c r="Q347">
        <f t="shared" si="12"/>
        <v>0</v>
      </c>
    </row>
    <row r="348" spans="15:17" x14ac:dyDescent="0.3">
      <c r="Q348">
        <f>SUM(Q345:Q347)</f>
        <v>104.69999999999999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9"/>
  <sheetViews>
    <sheetView workbookViewId="0">
      <selection activeCell="V37" sqref="V37"/>
    </sheetView>
  </sheetViews>
  <sheetFormatPr baseColWidth="10" defaultRowHeight="14.4" x14ac:dyDescent="0.3"/>
  <cols>
    <col min="1" max="13" width="6.6640625" customWidth="1"/>
  </cols>
  <sheetData>
    <row r="2" spans="1:17" x14ac:dyDescent="0.3">
      <c r="E2" t="s">
        <v>24</v>
      </c>
    </row>
    <row r="3" spans="1:17" x14ac:dyDescent="0.3">
      <c r="G3" s="1" t="s">
        <v>32</v>
      </c>
    </row>
    <row r="4" spans="1:17" ht="15" thickBot="1" x14ac:dyDescent="0.35">
      <c r="G4" t="s">
        <v>20</v>
      </c>
    </row>
    <row r="5" spans="1:17" x14ac:dyDescent="0.3">
      <c r="A5" s="7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21</v>
      </c>
      <c r="K5" s="3" t="s">
        <v>10</v>
      </c>
      <c r="L5" s="3" t="s">
        <v>22</v>
      </c>
      <c r="M5" s="8" t="s">
        <v>23</v>
      </c>
    </row>
    <row r="6" spans="1:17" x14ac:dyDescent="0.3">
      <c r="A6" s="9">
        <v>1</v>
      </c>
      <c r="B6" s="12"/>
      <c r="C6" s="12">
        <v>0.4</v>
      </c>
      <c r="D6" s="12">
        <v>2.9</v>
      </c>
      <c r="E6" s="12"/>
      <c r="F6" s="12"/>
      <c r="G6" s="12">
        <v>1</v>
      </c>
      <c r="H6" s="12"/>
      <c r="I6" s="12">
        <v>1.9</v>
      </c>
      <c r="J6" s="12"/>
      <c r="K6" s="12">
        <v>1.1000000000000001</v>
      </c>
      <c r="L6" s="12">
        <v>3.6</v>
      </c>
      <c r="M6" s="13">
        <v>0.8</v>
      </c>
      <c r="N6" s="16">
        <f>SUM(B6:M6)</f>
        <v>11.7</v>
      </c>
      <c r="O6" s="22">
        <v>0.1</v>
      </c>
      <c r="P6">
        <f>COUNTIF($B$6:$M$36,O6)</f>
        <v>9</v>
      </c>
      <c r="Q6">
        <f>O6*P6</f>
        <v>0.9</v>
      </c>
    </row>
    <row r="7" spans="1:17" x14ac:dyDescent="0.3">
      <c r="A7" s="9">
        <v>2</v>
      </c>
      <c r="B7" s="12"/>
      <c r="C7" s="12"/>
      <c r="D7" s="12"/>
      <c r="E7" s="12">
        <v>2.1</v>
      </c>
      <c r="F7" s="12">
        <v>2.2000000000000002</v>
      </c>
      <c r="G7" s="12">
        <v>0.2</v>
      </c>
      <c r="H7" s="12"/>
      <c r="I7" s="12">
        <v>2.7</v>
      </c>
      <c r="J7" s="12"/>
      <c r="K7" s="12"/>
      <c r="L7" s="12">
        <v>2</v>
      </c>
      <c r="M7" s="13">
        <v>2.5</v>
      </c>
      <c r="N7" s="16">
        <f t="shared" ref="N7:N36" si="0">SUM(B7:M7)</f>
        <v>11.700000000000001</v>
      </c>
      <c r="O7">
        <v>0.2</v>
      </c>
      <c r="P7">
        <f t="shared" ref="P7:P70" si="1">COUNTIF($B$6:$M$36,O7)</f>
        <v>12</v>
      </c>
      <c r="Q7">
        <f t="shared" ref="Q7:Q70" si="2">O7*P7</f>
        <v>2.4000000000000004</v>
      </c>
    </row>
    <row r="8" spans="1:17" x14ac:dyDescent="0.3">
      <c r="A8" s="9">
        <v>3</v>
      </c>
      <c r="B8" s="12"/>
      <c r="C8" s="12"/>
      <c r="D8" s="12"/>
      <c r="E8" s="12">
        <v>7.9</v>
      </c>
      <c r="F8" s="12">
        <v>2.8</v>
      </c>
      <c r="G8" s="12">
        <v>0.4</v>
      </c>
      <c r="H8" s="12">
        <v>10</v>
      </c>
      <c r="I8" s="12">
        <v>5.3</v>
      </c>
      <c r="J8" s="12"/>
      <c r="K8" s="12"/>
      <c r="L8" s="12"/>
      <c r="M8" s="13">
        <v>6.8</v>
      </c>
      <c r="N8" s="16">
        <f t="shared" si="0"/>
        <v>33.200000000000003</v>
      </c>
      <c r="O8" s="22">
        <v>0.3</v>
      </c>
      <c r="P8">
        <f t="shared" si="1"/>
        <v>7</v>
      </c>
      <c r="Q8">
        <f t="shared" si="2"/>
        <v>2.1</v>
      </c>
    </row>
    <row r="9" spans="1:17" x14ac:dyDescent="0.3">
      <c r="A9" s="9">
        <v>4</v>
      </c>
      <c r="B9" s="12">
        <v>0.3</v>
      </c>
      <c r="C9" s="12"/>
      <c r="D9" s="12"/>
      <c r="E9" s="12">
        <v>11.3</v>
      </c>
      <c r="F9" s="12"/>
      <c r="G9" s="12">
        <v>4.9000000000000004</v>
      </c>
      <c r="H9" s="12"/>
      <c r="I9" s="12">
        <v>1.3</v>
      </c>
      <c r="J9" s="12"/>
      <c r="K9" s="12">
        <v>0.9</v>
      </c>
      <c r="L9" s="12">
        <v>7.7</v>
      </c>
      <c r="M9" s="13">
        <v>0.2</v>
      </c>
      <c r="N9" s="16">
        <f t="shared" si="0"/>
        <v>26.599999999999998</v>
      </c>
      <c r="O9" s="22">
        <v>0.4</v>
      </c>
      <c r="P9">
        <f t="shared" si="1"/>
        <v>6</v>
      </c>
      <c r="Q9">
        <f t="shared" si="2"/>
        <v>2.4000000000000004</v>
      </c>
    </row>
    <row r="10" spans="1:17" x14ac:dyDescent="0.3">
      <c r="A10" s="9">
        <v>5</v>
      </c>
      <c r="B10" s="12"/>
      <c r="C10" s="12"/>
      <c r="D10" s="12"/>
      <c r="E10" s="12">
        <v>0.9</v>
      </c>
      <c r="F10" s="12">
        <v>1.3</v>
      </c>
      <c r="G10" s="12">
        <v>0.1</v>
      </c>
      <c r="H10" s="12"/>
      <c r="I10" s="12"/>
      <c r="J10" s="12"/>
      <c r="K10" s="12">
        <v>0.1</v>
      </c>
      <c r="L10" s="12">
        <v>8.5</v>
      </c>
      <c r="M10" s="13">
        <v>6.6</v>
      </c>
      <c r="N10" s="16">
        <f t="shared" si="0"/>
        <v>17.5</v>
      </c>
      <c r="O10">
        <v>0.5</v>
      </c>
      <c r="P10">
        <f t="shared" si="1"/>
        <v>3</v>
      </c>
      <c r="Q10">
        <f t="shared" si="2"/>
        <v>1.5</v>
      </c>
    </row>
    <row r="11" spans="1:17" x14ac:dyDescent="0.3">
      <c r="A11" s="9">
        <v>6</v>
      </c>
      <c r="B11" s="12"/>
      <c r="C11" s="12"/>
      <c r="D11" s="12"/>
      <c r="E11" s="12"/>
      <c r="F11" s="12">
        <v>4</v>
      </c>
      <c r="G11" s="12"/>
      <c r="H11" s="12"/>
      <c r="I11" s="12"/>
      <c r="J11" s="12"/>
      <c r="K11" s="12"/>
      <c r="L11" s="12">
        <v>19.3</v>
      </c>
      <c r="M11" s="13">
        <v>3.2</v>
      </c>
      <c r="N11" s="16">
        <f t="shared" si="0"/>
        <v>26.5</v>
      </c>
      <c r="O11" s="22">
        <v>0.6</v>
      </c>
      <c r="P11">
        <f t="shared" si="1"/>
        <v>4</v>
      </c>
      <c r="Q11">
        <f t="shared" si="2"/>
        <v>2.4</v>
      </c>
    </row>
    <row r="12" spans="1:17" x14ac:dyDescent="0.3">
      <c r="A12" s="9">
        <v>7</v>
      </c>
      <c r="B12" s="12"/>
      <c r="C12" s="12">
        <v>0.8</v>
      </c>
      <c r="D12" s="12"/>
      <c r="E12" s="12">
        <v>0.4</v>
      </c>
      <c r="F12" s="12">
        <v>2.2000000000000002</v>
      </c>
      <c r="G12" s="12"/>
      <c r="H12" s="12">
        <v>4</v>
      </c>
      <c r="I12" s="12"/>
      <c r="J12" s="12"/>
      <c r="K12" s="12"/>
      <c r="L12" s="12">
        <v>3.4</v>
      </c>
      <c r="M12" s="13">
        <v>6</v>
      </c>
      <c r="N12" s="16">
        <f t="shared" si="0"/>
        <v>16.8</v>
      </c>
      <c r="O12" s="22">
        <v>0.7</v>
      </c>
      <c r="P12">
        <f t="shared" si="1"/>
        <v>1</v>
      </c>
      <c r="Q12">
        <f t="shared" si="2"/>
        <v>0.7</v>
      </c>
    </row>
    <row r="13" spans="1:17" x14ac:dyDescent="0.3">
      <c r="A13" s="9">
        <v>8</v>
      </c>
      <c r="B13" s="12">
        <v>15.7</v>
      </c>
      <c r="C13" s="12">
        <v>3</v>
      </c>
      <c r="D13" s="12"/>
      <c r="E13" s="12">
        <v>8.6</v>
      </c>
      <c r="F13" s="12">
        <v>10</v>
      </c>
      <c r="G13" s="12">
        <v>2.2999999999999998</v>
      </c>
      <c r="H13" s="12"/>
      <c r="I13" s="12"/>
      <c r="J13" s="12"/>
      <c r="K13" s="12"/>
      <c r="L13" s="12">
        <v>1.6</v>
      </c>
      <c r="M13" s="13"/>
      <c r="N13" s="16">
        <f t="shared" si="0"/>
        <v>41.199999999999996</v>
      </c>
      <c r="O13">
        <v>0.8</v>
      </c>
      <c r="P13">
        <f t="shared" si="1"/>
        <v>5</v>
      </c>
      <c r="Q13">
        <f t="shared" si="2"/>
        <v>4</v>
      </c>
    </row>
    <row r="14" spans="1:17" x14ac:dyDescent="0.3">
      <c r="A14" s="9">
        <v>9</v>
      </c>
      <c r="B14" s="12">
        <v>9.4</v>
      </c>
      <c r="C14" s="12"/>
      <c r="D14" s="12"/>
      <c r="E14" s="12">
        <v>6.4</v>
      </c>
      <c r="F14" s="12"/>
      <c r="G14" s="12">
        <v>9.6</v>
      </c>
      <c r="H14" s="12"/>
      <c r="I14" s="12"/>
      <c r="J14" s="12"/>
      <c r="K14" s="12">
        <v>2.2999999999999998</v>
      </c>
      <c r="L14" s="12">
        <v>0.2</v>
      </c>
      <c r="M14" s="13"/>
      <c r="N14" s="16">
        <f t="shared" si="0"/>
        <v>27.9</v>
      </c>
      <c r="O14" s="22">
        <v>0.9</v>
      </c>
      <c r="P14">
        <f t="shared" si="1"/>
        <v>3</v>
      </c>
      <c r="Q14">
        <f t="shared" si="2"/>
        <v>2.7</v>
      </c>
    </row>
    <row r="15" spans="1:17" x14ac:dyDescent="0.3">
      <c r="A15" s="9">
        <v>10</v>
      </c>
      <c r="B15" s="12"/>
      <c r="C15" s="12">
        <v>2.1</v>
      </c>
      <c r="D15" s="12"/>
      <c r="E15" s="12">
        <v>42.2</v>
      </c>
      <c r="F15" s="12"/>
      <c r="G15" s="12"/>
      <c r="H15" s="12">
        <v>6</v>
      </c>
      <c r="I15" s="12"/>
      <c r="J15" s="12">
        <v>0.4</v>
      </c>
      <c r="K15" s="12">
        <v>21.2</v>
      </c>
      <c r="L15" s="12"/>
      <c r="M15" s="13"/>
      <c r="N15" s="16">
        <f t="shared" si="0"/>
        <v>71.900000000000006</v>
      </c>
      <c r="O15" s="22">
        <v>1</v>
      </c>
      <c r="P15">
        <f t="shared" si="1"/>
        <v>4</v>
      </c>
      <c r="Q15">
        <f t="shared" si="2"/>
        <v>4</v>
      </c>
    </row>
    <row r="16" spans="1:17" x14ac:dyDescent="0.3">
      <c r="A16" s="9">
        <v>11</v>
      </c>
      <c r="B16" s="12"/>
      <c r="C16" s="12">
        <v>2.6</v>
      </c>
      <c r="D16" s="12"/>
      <c r="E16" s="12">
        <v>2.4</v>
      </c>
      <c r="F16" s="12">
        <v>9</v>
      </c>
      <c r="G16" s="12"/>
      <c r="H16" s="12">
        <v>1.3</v>
      </c>
      <c r="I16" s="12">
        <v>0.3</v>
      </c>
      <c r="J16" s="12">
        <v>0.2</v>
      </c>
      <c r="K16" s="12">
        <v>4.8</v>
      </c>
      <c r="L16" s="12"/>
      <c r="M16" s="13"/>
      <c r="N16" s="16">
        <f t="shared" si="0"/>
        <v>20.6</v>
      </c>
      <c r="O16">
        <v>1.1000000000000001</v>
      </c>
      <c r="P16">
        <f t="shared" si="1"/>
        <v>2</v>
      </c>
      <c r="Q16">
        <f t="shared" si="2"/>
        <v>2.2000000000000002</v>
      </c>
    </row>
    <row r="17" spans="1:17" x14ac:dyDescent="0.3">
      <c r="A17" s="9">
        <v>12</v>
      </c>
      <c r="B17" s="12"/>
      <c r="C17" s="12"/>
      <c r="D17" s="12">
        <v>0.3</v>
      </c>
      <c r="E17" s="12">
        <v>5.4</v>
      </c>
      <c r="F17" s="12">
        <v>3.3</v>
      </c>
      <c r="G17" s="12"/>
      <c r="H17" s="12"/>
      <c r="I17" s="12"/>
      <c r="J17" s="12"/>
      <c r="K17" s="12">
        <v>28.2</v>
      </c>
      <c r="L17" s="12">
        <v>14.1</v>
      </c>
      <c r="M17" s="13"/>
      <c r="N17" s="16">
        <f t="shared" si="0"/>
        <v>51.300000000000004</v>
      </c>
      <c r="O17" s="22">
        <v>1.2</v>
      </c>
      <c r="P17">
        <f t="shared" si="1"/>
        <v>1</v>
      </c>
      <c r="Q17">
        <f t="shared" si="2"/>
        <v>1.2</v>
      </c>
    </row>
    <row r="18" spans="1:17" x14ac:dyDescent="0.3">
      <c r="A18" s="9">
        <v>13</v>
      </c>
      <c r="B18" s="12">
        <v>29.6</v>
      </c>
      <c r="C18" s="12">
        <v>0.8</v>
      </c>
      <c r="D18" s="12"/>
      <c r="E18" s="12">
        <v>7</v>
      </c>
      <c r="F18" s="12"/>
      <c r="G18" s="12"/>
      <c r="H18" s="12"/>
      <c r="I18" s="12"/>
      <c r="J18" s="12"/>
      <c r="K18" s="12">
        <v>13</v>
      </c>
      <c r="L18" s="12"/>
      <c r="M18" s="13">
        <v>7.3</v>
      </c>
      <c r="N18" s="16">
        <f t="shared" si="0"/>
        <v>57.7</v>
      </c>
      <c r="O18" s="22">
        <v>1.3</v>
      </c>
      <c r="P18">
        <f t="shared" si="1"/>
        <v>3</v>
      </c>
      <c r="Q18">
        <f t="shared" si="2"/>
        <v>3.9000000000000004</v>
      </c>
    </row>
    <row r="19" spans="1:17" x14ac:dyDescent="0.3">
      <c r="A19" s="9">
        <v>14</v>
      </c>
      <c r="B19" s="12">
        <v>10.9</v>
      </c>
      <c r="C19" s="12"/>
      <c r="D19" s="12"/>
      <c r="E19" s="12">
        <v>3</v>
      </c>
      <c r="F19" s="12">
        <v>2.1</v>
      </c>
      <c r="G19" s="12"/>
      <c r="H19" s="12"/>
      <c r="I19" s="12"/>
      <c r="J19" s="12"/>
      <c r="K19" s="12">
        <v>12.9</v>
      </c>
      <c r="L19" s="12"/>
      <c r="M19" s="13"/>
      <c r="N19" s="16">
        <f t="shared" si="0"/>
        <v>28.9</v>
      </c>
      <c r="O19">
        <v>1.4</v>
      </c>
      <c r="P19">
        <f t="shared" si="1"/>
        <v>1</v>
      </c>
      <c r="Q19">
        <f t="shared" si="2"/>
        <v>1.4</v>
      </c>
    </row>
    <row r="20" spans="1:17" x14ac:dyDescent="0.3">
      <c r="A20" s="9">
        <v>15</v>
      </c>
      <c r="B20" s="12">
        <v>0.1</v>
      </c>
      <c r="C20" s="12">
        <v>0.2</v>
      </c>
      <c r="D20" s="12"/>
      <c r="E20" s="12">
        <v>0.2</v>
      </c>
      <c r="F20" s="12"/>
      <c r="G20" s="12"/>
      <c r="H20" s="12">
        <v>4</v>
      </c>
      <c r="I20" s="12"/>
      <c r="J20" s="12"/>
      <c r="K20" s="12">
        <v>1.6</v>
      </c>
      <c r="L20" s="12">
        <v>3.6</v>
      </c>
      <c r="M20" s="13"/>
      <c r="N20" s="16">
        <f t="shared" si="0"/>
        <v>9.6999999999999993</v>
      </c>
      <c r="O20" s="22">
        <v>1.5</v>
      </c>
      <c r="P20">
        <f t="shared" si="1"/>
        <v>1</v>
      </c>
      <c r="Q20">
        <f t="shared" si="2"/>
        <v>1.5</v>
      </c>
    </row>
    <row r="21" spans="1:17" x14ac:dyDescent="0.3">
      <c r="A21" s="9">
        <v>16</v>
      </c>
      <c r="B21" s="12"/>
      <c r="C21" s="12">
        <v>1.2</v>
      </c>
      <c r="D21" s="12"/>
      <c r="E21" s="12"/>
      <c r="F21" s="12">
        <v>2.5</v>
      </c>
      <c r="G21" s="12"/>
      <c r="H21" s="12"/>
      <c r="I21" s="12"/>
      <c r="J21" s="12"/>
      <c r="K21" s="12"/>
      <c r="L21" s="12">
        <v>6.5</v>
      </c>
      <c r="M21" s="13"/>
      <c r="N21" s="16">
        <f t="shared" si="0"/>
        <v>10.199999999999999</v>
      </c>
      <c r="O21" s="22">
        <v>1.6</v>
      </c>
      <c r="P21">
        <f t="shared" si="1"/>
        <v>4</v>
      </c>
      <c r="Q21">
        <f t="shared" si="2"/>
        <v>6.4</v>
      </c>
    </row>
    <row r="22" spans="1:17" x14ac:dyDescent="0.3">
      <c r="A22" s="9">
        <v>17</v>
      </c>
      <c r="B22" s="12"/>
      <c r="C22" s="12">
        <v>2</v>
      </c>
      <c r="D22" s="12"/>
      <c r="E22" s="12">
        <v>0.5</v>
      </c>
      <c r="F22" s="12">
        <v>0.4</v>
      </c>
      <c r="G22" s="12"/>
      <c r="H22" s="12">
        <v>2</v>
      </c>
      <c r="I22" s="12"/>
      <c r="J22" s="12">
        <v>2.2000000000000002</v>
      </c>
      <c r="K22" s="12"/>
      <c r="L22" s="12">
        <v>1.5</v>
      </c>
      <c r="M22" s="13">
        <v>0.2</v>
      </c>
      <c r="N22" s="16">
        <f t="shared" si="0"/>
        <v>8.8000000000000007</v>
      </c>
      <c r="O22">
        <v>1.7</v>
      </c>
      <c r="P22">
        <f t="shared" si="1"/>
        <v>0</v>
      </c>
      <c r="Q22">
        <f t="shared" si="2"/>
        <v>0</v>
      </c>
    </row>
    <row r="23" spans="1:17" x14ac:dyDescent="0.3">
      <c r="A23" s="9">
        <v>18</v>
      </c>
      <c r="B23" s="12"/>
      <c r="C23" s="12"/>
      <c r="D23" s="12"/>
      <c r="E23" s="12">
        <v>7.1</v>
      </c>
      <c r="F23" s="12"/>
      <c r="G23" s="12"/>
      <c r="H23" s="12">
        <v>0.2</v>
      </c>
      <c r="I23" s="12"/>
      <c r="J23" s="12">
        <v>7.7</v>
      </c>
      <c r="K23" s="12">
        <v>3.1</v>
      </c>
      <c r="L23" s="12">
        <v>7.1</v>
      </c>
      <c r="M23" s="13">
        <v>0.7</v>
      </c>
      <c r="N23" s="16">
        <f t="shared" si="0"/>
        <v>25.900000000000002</v>
      </c>
      <c r="O23" s="22">
        <v>1.8</v>
      </c>
      <c r="P23">
        <f t="shared" si="1"/>
        <v>0</v>
      </c>
      <c r="Q23">
        <f t="shared" si="2"/>
        <v>0</v>
      </c>
    </row>
    <row r="24" spans="1:17" x14ac:dyDescent="0.3">
      <c r="A24" s="9">
        <v>19</v>
      </c>
      <c r="B24" s="12"/>
      <c r="C24" s="12"/>
      <c r="D24" s="12">
        <v>0.6</v>
      </c>
      <c r="E24" s="12">
        <v>0.1</v>
      </c>
      <c r="F24" s="12"/>
      <c r="G24" s="12"/>
      <c r="H24" s="12"/>
      <c r="I24" s="12"/>
      <c r="J24" s="12"/>
      <c r="K24" s="12">
        <v>2.2000000000000002</v>
      </c>
      <c r="L24" s="12">
        <v>1.4</v>
      </c>
      <c r="M24" s="13"/>
      <c r="N24" s="16">
        <f t="shared" si="0"/>
        <v>4.3000000000000007</v>
      </c>
      <c r="O24" s="22">
        <v>1.9</v>
      </c>
      <c r="P24">
        <f t="shared" si="1"/>
        <v>1</v>
      </c>
      <c r="Q24">
        <f t="shared" si="2"/>
        <v>1.9</v>
      </c>
    </row>
    <row r="25" spans="1:17" x14ac:dyDescent="0.3">
      <c r="A25" s="9">
        <v>20</v>
      </c>
      <c r="B25" s="12"/>
      <c r="C25" s="12"/>
      <c r="D25" s="12"/>
      <c r="E25" s="12">
        <v>2</v>
      </c>
      <c r="F25" s="12">
        <v>2.1</v>
      </c>
      <c r="G25" s="12">
        <v>0.1</v>
      </c>
      <c r="H25" s="12"/>
      <c r="I25" s="12">
        <v>4.9000000000000004</v>
      </c>
      <c r="J25" s="12"/>
      <c r="K25" s="12">
        <v>10.199999999999999</v>
      </c>
      <c r="L25" s="12">
        <v>2.7</v>
      </c>
      <c r="M25" s="13"/>
      <c r="N25" s="16">
        <f t="shared" si="0"/>
        <v>21.999999999999996</v>
      </c>
      <c r="O25">
        <v>2</v>
      </c>
      <c r="P25">
        <f t="shared" si="1"/>
        <v>4</v>
      </c>
      <c r="Q25">
        <f t="shared" si="2"/>
        <v>8</v>
      </c>
    </row>
    <row r="26" spans="1:17" x14ac:dyDescent="0.3">
      <c r="A26" s="9">
        <v>21</v>
      </c>
      <c r="B26" s="12"/>
      <c r="C26" s="12"/>
      <c r="D26" s="12"/>
      <c r="E26" s="12">
        <v>1</v>
      </c>
      <c r="F26" s="12">
        <v>1</v>
      </c>
      <c r="G26" s="12"/>
      <c r="H26" s="12"/>
      <c r="I26" s="12"/>
      <c r="J26" s="12"/>
      <c r="K26" s="12">
        <v>1.6</v>
      </c>
      <c r="L26" s="12">
        <v>5.0999999999999996</v>
      </c>
      <c r="M26" s="13"/>
      <c r="N26" s="16">
        <f t="shared" si="0"/>
        <v>8.6999999999999993</v>
      </c>
      <c r="O26" s="22">
        <v>2.1</v>
      </c>
      <c r="P26">
        <f t="shared" si="1"/>
        <v>4</v>
      </c>
      <c r="Q26">
        <f t="shared" si="2"/>
        <v>8.4</v>
      </c>
    </row>
    <row r="27" spans="1:17" x14ac:dyDescent="0.3">
      <c r="A27" s="9">
        <v>22</v>
      </c>
      <c r="B27" s="12">
        <v>0.2</v>
      </c>
      <c r="C27" s="12">
        <v>11.3</v>
      </c>
      <c r="D27" s="12">
        <v>0.3</v>
      </c>
      <c r="E27" s="12">
        <v>4</v>
      </c>
      <c r="F27" s="12"/>
      <c r="G27" s="12"/>
      <c r="H27" s="12"/>
      <c r="I27" s="12"/>
      <c r="J27" s="12"/>
      <c r="K27" s="12"/>
      <c r="L27" s="12">
        <v>16.3</v>
      </c>
      <c r="M27" s="13"/>
      <c r="N27" s="16">
        <f t="shared" si="0"/>
        <v>32.1</v>
      </c>
      <c r="O27" s="22">
        <v>2.2000000000000002</v>
      </c>
      <c r="P27">
        <f t="shared" si="1"/>
        <v>5</v>
      </c>
      <c r="Q27">
        <f t="shared" si="2"/>
        <v>11</v>
      </c>
    </row>
    <row r="28" spans="1:17" x14ac:dyDescent="0.3">
      <c r="A28" s="9">
        <v>23</v>
      </c>
      <c r="B28" s="12">
        <v>0.6</v>
      </c>
      <c r="C28" s="12"/>
      <c r="D28" s="12">
        <v>0.4</v>
      </c>
      <c r="E28" s="12">
        <v>2.8</v>
      </c>
      <c r="F28" s="12"/>
      <c r="G28" s="12"/>
      <c r="H28" s="12">
        <v>5.6</v>
      </c>
      <c r="I28" s="12"/>
      <c r="J28" s="12">
        <v>1.6</v>
      </c>
      <c r="K28" s="12"/>
      <c r="L28" s="12">
        <v>2.2999999999999998</v>
      </c>
      <c r="M28" s="13"/>
      <c r="N28" s="16">
        <f t="shared" si="0"/>
        <v>13.299999999999997</v>
      </c>
      <c r="O28">
        <v>2.2999999999999998</v>
      </c>
      <c r="P28">
        <f t="shared" si="1"/>
        <v>5</v>
      </c>
      <c r="Q28">
        <f t="shared" si="2"/>
        <v>11.5</v>
      </c>
    </row>
    <row r="29" spans="1:17" x14ac:dyDescent="0.3">
      <c r="A29" s="9">
        <v>24</v>
      </c>
      <c r="B29" s="12"/>
      <c r="C29" s="12"/>
      <c r="D29" s="12">
        <v>4.2</v>
      </c>
      <c r="E29" s="12">
        <v>0.1</v>
      </c>
      <c r="F29" s="12">
        <v>0.2</v>
      </c>
      <c r="G29" s="12"/>
      <c r="H29" s="12">
        <v>3</v>
      </c>
      <c r="I29" s="12"/>
      <c r="J29" s="12"/>
      <c r="K29" s="12"/>
      <c r="L29" s="12">
        <v>7.8</v>
      </c>
      <c r="M29" s="13">
        <v>0.1</v>
      </c>
      <c r="N29" s="16">
        <f t="shared" si="0"/>
        <v>15.4</v>
      </c>
      <c r="O29" s="22">
        <v>2.4</v>
      </c>
      <c r="P29">
        <f t="shared" si="1"/>
        <v>2</v>
      </c>
      <c r="Q29">
        <f t="shared" si="2"/>
        <v>4.8</v>
      </c>
    </row>
    <row r="30" spans="1:17" x14ac:dyDescent="0.3">
      <c r="A30" s="9">
        <v>25</v>
      </c>
      <c r="B30" s="12"/>
      <c r="C30" s="12"/>
      <c r="D30" s="12">
        <v>1.1000000000000001</v>
      </c>
      <c r="E30" s="12">
        <v>8</v>
      </c>
      <c r="F30" s="12">
        <v>0.9</v>
      </c>
      <c r="G30" s="12"/>
      <c r="H30" s="12"/>
      <c r="I30" s="12"/>
      <c r="J30" s="12"/>
      <c r="K30" s="12">
        <v>4.5</v>
      </c>
      <c r="L30" s="12">
        <v>0.5</v>
      </c>
      <c r="M30" s="13">
        <v>2.2999999999999998</v>
      </c>
      <c r="N30" s="16">
        <f t="shared" si="0"/>
        <v>17.3</v>
      </c>
      <c r="O30" s="22">
        <v>2.5</v>
      </c>
      <c r="P30">
        <f t="shared" si="1"/>
        <v>3</v>
      </c>
      <c r="Q30">
        <f t="shared" si="2"/>
        <v>7.5</v>
      </c>
    </row>
    <row r="31" spans="1:17" x14ac:dyDescent="0.3">
      <c r="A31" s="9">
        <v>26</v>
      </c>
      <c r="B31" s="12">
        <v>0.2</v>
      </c>
      <c r="C31" s="12"/>
      <c r="D31" s="12"/>
      <c r="E31" s="12">
        <v>25.6</v>
      </c>
      <c r="F31" s="12">
        <v>0.8</v>
      </c>
      <c r="G31" s="12">
        <v>0.6</v>
      </c>
      <c r="H31" s="12">
        <v>0.2</v>
      </c>
      <c r="I31" s="12"/>
      <c r="J31" s="12">
        <v>1</v>
      </c>
      <c r="K31" s="12">
        <v>0.3</v>
      </c>
      <c r="L31" s="12">
        <v>7.9</v>
      </c>
      <c r="M31" s="13">
        <v>0.3</v>
      </c>
      <c r="N31" s="16">
        <f t="shared" si="0"/>
        <v>36.9</v>
      </c>
      <c r="O31">
        <v>2.6</v>
      </c>
      <c r="P31">
        <f t="shared" si="1"/>
        <v>1</v>
      </c>
      <c r="Q31">
        <f t="shared" si="2"/>
        <v>2.6</v>
      </c>
    </row>
    <row r="32" spans="1:17" x14ac:dyDescent="0.3">
      <c r="A32" s="9">
        <v>27</v>
      </c>
      <c r="B32" s="12"/>
      <c r="C32" s="12"/>
      <c r="D32" s="12">
        <v>19.5</v>
      </c>
      <c r="E32" s="12">
        <v>2.2000000000000002</v>
      </c>
      <c r="F32" s="12">
        <v>4.7</v>
      </c>
      <c r="G32" s="12"/>
      <c r="H32" s="12"/>
      <c r="I32" s="12"/>
      <c r="J32" s="12">
        <v>5</v>
      </c>
      <c r="K32" s="12"/>
      <c r="L32" s="12"/>
      <c r="M32" s="13">
        <v>22.4</v>
      </c>
      <c r="N32" s="16">
        <f t="shared" si="0"/>
        <v>53.8</v>
      </c>
      <c r="O32" s="22">
        <v>2.7</v>
      </c>
      <c r="P32">
        <f t="shared" si="1"/>
        <v>2</v>
      </c>
      <c r="Q32">
        <f t="shared" si="2"/>
        <v>5.4</v>
      </c>
    </row>
    <row r="33" spans="1:17" x14ac:dyDescent="0.3">
      <c r="A33" s="9">
        <v>28</v>
      </c>
      <c r="B33" s="12"/>
      <c r="C33" s="12">
        <v>2.4</v>
      </c>
      <c r="D33" s="12">
        <v>18</v>
      </c>
      <c r="E33" s="12"/>
      <c r="F33" s="12"/>
      <c r="G33" s="12"/>
      <c r="H33" s="12"/>
      <c r="I33" s="12"/>
      <c r="J33" s="12">
        <v>10.1</v>
      </c>
      <c r="K33" s="12">
        <v>2.5</v>
      </c>
      <c r="L33" s="12"/>
      <c r="M33" s="13">
        <v>23.6</v>
      </c>
      <c r="N33" s="16">
        <f t="shared" si="0"/>
        <v>56.6</v>
      </c>
      <c r="O33" s="22">
        <v>2.8</v>
      </c>
      <c r="P33">
        <f t="shared" si="1"/>
        <v>2</v>
      </c>
      <c r="Q33">
        <f t="shared" si="2"/>
        <v>5.6</v>
      </c>
    </row>
    <row r="34" spans="1:17" x14ac:dyDescent="0.3">
      <c r="A34" s="9">
        <v>29</v>
      </c>
      <c r="B34" s="12"/>
      <c r="C34" s="12"/>
      <c r="D34" s="12"/>
      <c r="E34" s="12">
        <v>0.8</v>
      </c>
      <c r="F34" s="12"/>
      <c r="G34" s="12">
        <v>0.1</v>
      </c>
      <c r="H34" s="12"/>
      <c r="I34" s="12"/>
      <c r="J34" s="12">
        <v>4.8</v>
      </c>
      <c r="K34" s="12"/>
      <c r="L34" s="12">
        <v>0.1</v>
      </c>
      <c r="M34" s="13">
        <v>24.7</v>
      </c>
      <c r="N34" s="16">
        <f t="shared" si="0"/>
        <v>30.5</v>
      </c>
      <c r="O34">
        <v>2.9</v>
      </c>
      <c r="P34">
        <f t="shared" si="1"/>
        <v>1</v>
      </c>
      <c r="Q34">
        <f t="shared" si="2"/>
        <v>2.9</v>
      </c>
    </row>
    <row r="35" spans="1:17" x14ac:dyDescent="0.3">
      <c r="A35" s="9">
        <v>30</v>
      </c>
      <c r="B35" s="12"/>
      <c r="C35" s="12"/>
      <c r="D35" s="12"/>
      <c r="E35" s="12"/>
      <c r="F35" s="12"/>
      <c r="G35" s="12">
        <v>0.3</v>
      </c>
      <c r="H35" s="12"/>
      <c r="I35" s="12"/>
      <c r="J35" s="12">
        <v>3.1</v>
      </c>
      <c r="K35" s="12">
        <v>16.3</v>
      </c>
      <c r="L35" s="12">
        <v>0.5</v>
      </c>
      <c r="M35" s="13">
        <v>15.3</v>
      </c>
      <c r="N35" s="16">
        <f t="shared" si="0"/>
        <v>35.5</v>
      </c>
      <c r="O35" s="22">
        <v>3</v>
      </c>
      <c r="P35">
        <f t="shared" si="1"/>
        <v>3</v>
      </c>
      <c r="Q35">
        <f t="shared" si="2"/>
        <v>9</v>
      </c>
    </row>
    <row r="36" spans="1:17" ht="15" thickBot="1" x14ac:dyDescent="0.35">
      <c r="A36" s="10">
        <v>31</v>
      </c>
      <c r="B36" s="14"/>
      <c r="C36" s="14"/>
      <c r="D36" s="14"/>
      <c r="E36" s="14"/>
      <c r="F36" s="14"/>
      <c r="G36" s="14"/>
      <c r="H36" s="14"/>
      <c r="I36" s="14"/>
      <c r="J36" s="14"/>
      <c r="K36" s="14">
        <v>0.6</v>
      </c>
      <c r="L36" s="14"/>
      <c r="M36" s="15">
        <v>2.2999999999999998</v>
      </c>
      <c r="N36" s="16">
        <f t="shared" si="0"/>
        <v>2.9</v>
      </c>
      <c r="O36" s="22">
        <v>3.1</v>
      </c>
      <c r="P36">
        <f t="shared" si="1"/>
        <v>2</v>
      </c>
      <c r="Q36">
        <f t="shared" si="2"/>
        <v>6.2</v>
      </c>
    </row>
    <row r="37" spans="1:17" ht="15" thickBot="1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>
        <f>SUM(N6:N36)</f>
        <v>827.39999999999986</v>
      </c>
      <c r="O37">
        <v>3.2</v>
      </c>
      <c r="P37">
        <f t="shared" si="1"/>
        <v>1</v>
      </c>
      <c r="Q37">
        <f t="shared" si="2"/>
        <v>3.2</v>
      </c>
    </row>
    <row r="38" spans="1:17" x14ac:dyDescent="0.3">
      <c r="A38" s="2" t="s">
        <v>15</v>
      </c>
      <c r="B38" s="17">
        <v>67</v>
      </c>
      <c r="C38" s="18">
        <v>26.8</v>
      </c>
      <c r="D38" s="18">
        <v>47.3</v>
      </c>
      <c r="E38" s="18">
        <v>152</v>
      </c>
      <c r="F38" s="18">
        <v>49.5</v>
      </c>
      <c r="G38" s="18">
        <v>19.600000000000001</v>
      </c>
      <c r="H38" s="18">
        <v>32.700000000000003</v>
      </c>
      <c r="I38" s="18">
        <v>16.399999999999999</v>
      </c>
      <c r="J38" s="18">
        <v>36.1</v>
      </c>
      <c r="K38" s="18">
        <v>127.4</v>
      </c>
      <c r="L38" s="18">
        <v>123.7</v>
      </c>
      <c r="M38" s="19">
        <v>125.3</v>
      </c>
      <c r="O38" s="22">
        <v>3.3</v>
      </c>
      <c r="P38">
        <f t="shared" si="1"/>
        <v>1</v>
      </c>
      <c r="Q38">
        <f t="shared" si="2"/>
        <v>3.3</v>
      </c>
    </row>
    <row r="39" spans="1:17" x14ac:dyDescent="0.3">
      <c r="A39" s="4" t="s">
        <v>16</v>
      </c>
      <c r="B39" s="12">
        <v>7.44</v>
      </c>
      <c r="C39" s="20">
        <v>2.44</v>
      </c>
      <c r="D39" s="20">
        <v>5.26</v>
      </c>
      <c r="E39" s="20">
        <v>6.08</v>
      </c>
      <c r="F39" s="20">
        <v>2.91</v>
      </c>
      <c r="G39" s="20">
        <v>1.78</v>
      </c>
      <c r="H39" s="20">
        <v>3.27</v>
      </c>
      <c r="I39" s="20">
        <v>2.73</v>
      </c>
      <c r="J39" s="20">
        <v>3.61</v>
      </c>
      <c r="K39" s="20">
        <v>6.71</v>
      </c>
      <c r="L39" s="20">
        <v>5.38</v>
      </c>
      <c r="M39" s="21">
        <v>6.96</v>
      </c>
      <c r="N39" s="16"/>
      <c r="O39" s="22">
        <v>3.4</v>
      </c>
      <c r="P39">
        <f t="shared" si="1"/>
        <v>1</v>
      </c>
      <c r="Q39">
        <f t="shared" si="2"/>
        <v>3.4</v>
      </c>
    </row>
    <row r="40" spans="1:17" x14ac:dyDescent="0.3">
      <c r="A40" s="4" t="s">
        <v>17</v>
      </c>
      <c r="B40" s="12">
        <v>0.1</v>
      </c>
      <c r="C40" s="20">
        <v>0.2</v>
      </c>
      <c r="D40" s="20">
        <v>0.3</v>
      </c>
      <c r="E40" s="20">
        <v>0.1</v>
      </c>
      <c r="F40" s="20">
        <v>0.2</v>
      </c>
      <c r="G40" s="20">
        <v>0.1</v>
      </c>
      <c r="H40" s="20">
        <v>0.2</v>
      </c>
      <c r="I40" s="20">
        <v>0.3</v>
      </c>
      <c r="J40" s="20">
        <v>0.2</v>
      </c>
      <c r="K40" s="20">
        <v>0.1</v>
      </c>
      <c r="L40" s="20">
        <v>0.1</v>
      </c>
      <c r="M40" s="21">
        <v>0.1</v>
      </c>
      <c r="O40">
        <v>3.5</v>
      </c>
      <c r="P40">
        <f t="shared" si="1"/>
        <v>0</v>
      </c>
      <c r="Q40">
        <f t="shared" si="2"/>
        <v>0</v>
      </c>
    </row>
    <row r="41" spans="1:17" x14ac:dyDescent="0.3">
      <c r="A41" s="4" t="s">
        <v>18</v>
      </c>
      <c r="B41" s="12">
        <v>29.6</v>
      </c>
      <c r="C41" s="20">
        <v>11.3</v>
      </c>
      <c r="D41" s="20">
        <v>19.5</v>
      </c>
      <c r="E41" s="20">
        <v>42.2</v>
      </c>
      <c r="F41" s="20">
        <v>10</v>
      </c>
      <c r="G41" s="20">
        <v>9.6</v>
      </c>
      <c r="H41" s="20">
        <v>10</v>
      </c>
      <c r="I41" s="20">
        <v>5.3</v>
      </c>
      <c r="J41" s="20">
        <v>10.1</v>
      </c>
      <c r="K41" s="20">
        <v>28.2</v>
      </c>
      <c r="L41" s="20">
        <v>19.3</v>
      </c>
      <c r="M41" s="21">
        <v>24.7</v>
      </c>
      <c r="O41" s="22">
        <v>3.6</v>
      </c>
      <c r="P41">
        <f t="shared" si="1"/>
        <v>2</v>
      </c>
      <c r="Q41">
        <f t="shared" si="2"/>
        <v>7.2</v>
      </c>
    </row>
    <row r="42" spans="1:17" ht="15" thickBot="1" x14ac:dyDescent="0.35">
      <c r="A42" s="5" t="s">
        <v>19</v>
      </c>
      <c r="B42" s="6">
        <v>9</v>
      </c>
      <c r="C42" s="6">
        <v>11</v>
      </c>
      <c r="D42" s="6">
        <v>9</v>
      </c>
      <c r="E42" s="6">
        <v>25</v>
      </c>
      <c r="F42" s="6">
        <v>17</v>
      </c>
      <c r="G42" s="6">
        <v>11</v>
      </c>
      <c r="H42" s="6">
        <v>10</v>
      </c>
      <c r="I42" s="6">
        <v>6</v>
      </c>
      <c r="J42" s="6">
        <v>10</v>
      </c>
      <c r="K42" s="6">
        <v>19</v>
      </c>
      <c r="L42" s="6">
        <v>23</v>
      </c>
      <c r="M42" s="11">
        <v>18</v>
      </c>
      <c r="N42">
        <f>SUM(B42:M42)</f>
        <v>168</v>
      </c>
      <c r="O42" s="22">
        <v>3.7</v>
      </c>
      <c r="P42">
        <f t="shared" si="1"/>
        <v>0</v>
      </c>
      <c r="Q42">
        <f t="shared" si="2"/>
        <v>0</v>
      </c>
    </row>
    <row r="43" spans="1:17" x14ac:dyDescent="0.3">
      <c r="O43">
        <v>3.8</v>
      </c>
      <c r="P43">
        <f t="shared" si="1"/>
        <v>0</v>
      </c>
      <c r="Q43">
        <f t="shared" si="2"/>
        <v>0</v>
      </c>
    </row>
    <row r="44" spans="1:17" x14ac:dyDescent="0.3">
      <c r="O44" s="22">
        <v>3.9</v>
      </c>
      <c r="P44">
        <f t="shared" si="1"/>
        <v>0</v>
      </c>
      <c r="Q44">
        <f t="shared" si="2"/>
        <v>0</v>
      </c>
    </row>
    <row r="45" spans="1:17" x14ac:dyDescent="0.3">
      <c r="O45" s="22">
        <v>4</v>
      </c>
      <c r="P45">
        <f t="shared" si="1"/>
        <v>4</v>
      </c>
      <c r="Q45">
        <f t="shared" si="2"/>
        <v>16</v>
      </c>
    </row>
    <row r="46" spans="1:17" x14ac:dyDescent="0.3">
      <c r="O46">
        <v>4.0999999999999996</v>
      </c>
      <c r="P46">
        <f t="shared" si="1"/>
        <v>0</v>
      </c>
      <c r="Q46">
        <f t="shared" si="2"/>
        <v>0</v>
      </c>
    </row>
    <row r="47" spans="1:17" x14ac:dyDescent="0.3">
      <c r="O47" s="22">
        <v>4.2</v>
      </c>
      <c r="P47">
        <f t="shared" si="1"/>
        <v>1</v>
      </c>
      <c r="Q47">
        <f t="shared" si="2"/>
        <v>4.2</v>
      </c>
    </row>
    <row r="48" spans="1:17" x14ac:dyDescent="0.3">
      <c r="O48" s="22">
        <v>4.3</v>
      </c>
      <c r="P48">
        <f t="shared" si="1"/>
        <v>0</v>
      </c>
      <c r="Q48">
        <f t="shared" si="2"/>
        <v>0</v>
      </c>
    </row>
    <row r="49" spans="15:17" x14ac:dyDescent="0.3">
      <c r="O49">
        <v>4.4000000000000004</v>
      </c>
      <c r="P49">
        <f t="shared" si="1"/>
        <v>0</v>
      </c>
      <c r="Q49">
        <f t="shared" si="2"/>
        <v>0</v>
      </c>
    </row>
    <row r="50" spans="15:17" x14ac:dyDescent="0.3">
      <c r="O50" s="22">
        <v>4.5</v>
      </c>
      <c r="P50">
        <f t="shared" si="1"/>
        <v>1</v>
      </c>
      <c r="Q50">
        <f t="shared" si="2"/>
        <v>4.5</v>
      </c>
    </row>
    <row r="51" spans="15:17" x14ac:dyDescent="0.3">
      <c r="O51" s="22">
        <v>4.5999999999999996</v>
      </c>
      <c r="P51">
        <f t="shared" si="1"/>
        <v>0</v>
      </c>
      <c r="Q51">
        <f t="shared" si="2"/>
        <v>0</v>
      </c>
    </row>
    <row r="52" spans="15:17" x14ac:dyDescent="0.3">
      <c r="O52">
        <v>4.7</v>
      </c>
      <c r="P52">
        <f t="shared" si="1"/>
        <v>1</v>
      </c>
      <c r="Q52">
        <f t="shared" si="2"/>
        <v>4.7</v>
      </c>
    </row>
    <row r="53" spans="15:17" x14ac:dyDescent="0.3">
      <c r="O53" s="22">
        <v>4.8</v>
      </c>
      <c r="P53">
        <f t="shared" si="1"/>
        <v>2</v>
      </c>
      <c r="Q53">
        <f t="shared" si="2"/>
        <v>9.6</v>
      </c>
    </row>
    <row r="54" spans="15:17" x14ac:dyDescent="0.3">
      <c r="O54" s="22">
        <v>4.9000000000000004</v>
      </c>
      <c r="P54">
        <f t="shared" si="1"/>
        <v>2</v>
      </c>
      <c r="Q54">
        <f t="shared" si="2"/>
        <v>9.8000000000000007</v>
      </c>
    </row>
    <row r="55" spans="15:17" x14ac:dyDescent="0.3">
      <c r="O55">
        <v>5</v>
      </c>
      <c r="P55">
        <f t="shared" si="1"/>
        <v>1</v>
      </c>
      <c r="Q55">
        <f t="shared" si="2"/>
        <v>5</v>
      </c>
    </row>
    <row r="56" spans="15:17" x14ac:dyDescent="0.3">
      <c r="O56" s="22">
        <v>5.0999999999999996</v>
      </c>
      <c r="P56">
        <f t="shared" si="1"/>
        <v>1</v>
      </c>
      <c r="Q56">
        <f t="shared" si="2"/>
        <v>5.0999999999999996</v>
      </c>
    </row>
    <row r="57" spans="15:17" x14ac:dyDescent="0.3">
      <c r="O57" s="22">
        <v>5.2</v>
      </c>
      <c r="P57">
        <f t="shared" si="1"/>
        <v>0</v>
      </c>
      <c r="Q57">
        <f t="shared" si="2"/>
        <v>0</v>
      </c>
    </row>
    <row r="58" spans="15:17" x14ac:dyDescent="0.3">
      <c r="O58" s="22">
        <v>5.3</v>
      </c>
      <c r="P58">
        <f t="shared" si="1"/>
        <v>1</v>
      </c>
      <c r="Q58">
        <f t="shared" si="2"/>
        <v>5.3</v>
      </c>
    </row>
    <row r="59" spans="15:17" x14ac:dyDescent="0.3">
      <c r="O59" s="22">
        <v>5.4</v>
      </c>
      <c r="P59">
        <f t="shared" si="1"/>
        <v>1</v>
      </c>
      <c r="Q59">
        <f t="shared" si="2"/>
        <v>5.4</v>
      </c>
    </row>
    <row r="60" spans="15:17" x14ac:dyDescent="0.3">
      <c r="O60" s="22">
        <v>5.5</v>
      </c>
      <c r="P60">
        <f t="shared" si="1"/>
        <v>0</v>
      </c>
      <c r="Q60">
        <f t="shared" si="2"/>
        <v>0</v>
      </c>
    </row>
    <row r="61" spans="15:17" x14ac:dyDescent="0.3">
      <c r="O61" s="22">
        <v>5.6</v>
      </c>
      <c r="P61">
        <f t="shared" si="1"/>
        <v>1</v>
      </c>
      <c r="Q61">
        <f t="shared" si="2"/>
        <v>5.6</v>
      </c>
    </row>
    <row r="62" spans="15:17" x14ac:dyDescent="0.3">
      <c r="O62" s="22">
        <v>5.7</v>
      </c>
      <c r="P62">
        <f t="shared" si="1"/>
        <v>0</v>
      </c>
      <c r="Q62">
        <f t="shared" si="2"/>
        <v>0</v>
      </c>
    </row>
    <row r="63" spans="15:17" x14ac:dyDescent="0.3">
      <c r="O63" s="22">
        <v>5.8</v>
      </c>
      <c r="P63">
        <f t="shared" si="1"/>
        <v>0</v>
      </c>
      <c r="Q63">
        <f t="shared" si="2"/>
        <v>0</v>
      </c>
    </row>
    <row r="64" spans="15:17" x14ac:dyDescent="0.3">
      <c r="O64" s="22">
        <v>5.9</v>
      </c>
      <c r="P64">
        <f t="shared" si="1"/>
        <v>0</v>
      </c>
      <c r="Q64">
        <f t="shared" si="2"/>
        <v>0</v>
      </c>
    </row>
    <row r="65" spans="15:17" x14ac:dyDescent="0.3">
      <c r="O65" s="22">
        <v>6</v>
      </c>
      <c r="P65">
        <f t="shared" si="1"/>
        <v>2</v>
      </c>
      <c r="Q65">
        <f t="shared" si="2"/>
        <v>12</v>
      </c>
    </row>
    <row r="66" spans="15:17" x14ac:dyDescent="0.3">
      <c r="O66" s="22">
        <v>6.1</v>
      </c>
      <c r="P66">
        <f t="shared" si="1"/>
        <v>0</v>
      </c>
      <c r="Q66">
        <f t="shared" si="2"/>
        <v>0</v>
      </c>
    </row>
    <row r="67" spans="15:17" x14ac:dyDescent="0.3">
      <c r="O67" s="22">
        <v>6.2</v>
      </c>
      <c r="P67">
        <f t="shared" si="1"/>
        <v>0</v>
      </c>
      <c r="Q67">
        <f t="shared" si="2"/>
        <v>0</v>
      </c>
    </row>
    <row r="68" spans="15:17" x14ac:dyDescent="0.3">
      <c r="O68" s="22">
        <v>6.3</v>
      </c>
      <c r="P68">
        <f t="shared" si="1"/>
        <v>0</v>
      </c>
      <c r="Q68">
        <f t="shared" si="2"/>
        <v>0</v>
      </c>
    </row>
    <row r="69" spans="15:17" x14ac:dyDescent="0.3">
      <c r="O69" s="22">
        <v>6.4</v>
      </c>
      <c r="P69">
        <f t="shared" si="1"/>
        <v>1</v>
      </c>
      <c r="Q69">
        <f t="shared" si="2"/>
        <v>6.4</v>
      </c>
    </row>
    <row r="70" spans="15:17" x14ac:dyDescent="0.3">
      <c r="O70" s="22">
        <v>6.5</v>
      </c>
      <c r="P70">
        <f t="shared" si="1"/>
        <v>1</v>
      </c>
      <c r="Q70">
        <f t="shared" si="2"/>
        <v>6.5</v>
      </c>
    </row>
    <row r="71" spans="15:17" x14ac:dyDescent="0.3">
      <c r="O71" s="22">
        <v>6.6</v>
      </c>
      <c r="P71">
        <f t="shared" ref="P71:P134" si="3">COUNTIF($B$6:$M$36,O71)</f>
        <v>1</v>
      </c>
      <c r="Q71">
        <f t="shared" ref="Q71:Q134" si="4">O71*P71</f>
        <v>6.6</v>
      </c>
    </row>
    <row r="72" spans="15:17" x14ac:dyDescent="0.3">
      <c r="O72" s="22">
        <v>6.7</v>
      </c>
      <c r="P72">
        <f t="shared" si="3"/>
        <v>0</v>
      </c>
      <c r="Q72">
        <f t="shared" si="4"/>
        <v>0</v>
      </c>
    </row>
    <row r="73" spans="15:17" x14ac:dyDescent="0.3">
      <c r="O73" s="22">
        <v>6.8</v>
      </c>
      <c r="P73">
        <f t="shared" si="3"/>
        <v>1</v>
      </c>
      <c r="Q73">
        <f t="shared" si="4"/>
        <v>6.8</v>
      </c>
    </row>
    <row r="74" spans="15:17" x14ac:dyDescent="0.3">
      <c r="O74" s="22">
        <v>6.9</v>
      </c>
      <c r="P74">
        <f t="shared" si="3"/>
        <v>0</v>
      </c>
      <c r="Q74">
        <f t="shared" si="4"/>
        <v>0</v>
      </c>
    </row>
    <row r="75" spans="15:17" x14ac:dyDescent="0.3">
      <c r="O75" s="22">
        <v>7</v>
      </c>
      <c r="P75">
        <f t="shared" si="3"/>
        <v>1</v>
      </c>
      <c r="Q75">
        <f t="shared" si="4"/>
        <v>7</v>
      </c>
    </row>
    <row r="76" spans="15:17" x14ac:dyDescent="0.3">
      <c r="O76" s="22">
        <v>7.1</v>
      </c>
      <c r="P76">
        <f t="shared" si="3"/>
        <v>2</v>
      </c>
      <c r="Q76">
        <f t="shared" si="4"/>
        <v>14.2</v>
      </c>
    </row>
    <row r="77" spans="15:17" x14ac:dyDescent="0.3">
      <c r="O77" s="22">
        <v>7.2</v>
      </c>
      <c r="P77">
        <f t="shared" si="3"/>
        <v>0</v>
      </c>
      <c r="Q77">
        <f t="shared" si="4"/>
        <v>0</v>
      </c>
    </row>
    <row r="78" spans="15:17" x14ac:dyDescent="0.3">
      <c r="O78" s="22">
        <v>7.3</v>
      </c>
      <c r="P78">
        <f t="shared" si="3"/>
        <v>1</v>
      </c>
      <c r="Q78">
        <f t="shared" si="4"/>
        <v>7.3</v>
      </c>
    </row>
    <row r="79" spans="15:17" x14ac:dyDescent="0.3">
      <c r="O79" s="22">
        <v>7.4</v>
      </c>
      <c r="P79">
        <f t="shared" si="3"/>
        <v>0</v>
      </c>
      <c r="Q79">
        <f t="shared" si="4"/>
        <v>0</v>
      </c>
    </row>
    <row r="80" spans="15:17" x14ac:dyDescent="0.3">
      <c r="O80" s="22">
        <v>7.5</v>
      </c>
      <c r="P80">
        <f t="shared" si="3"/>
        <v>0</v>
      </c>
      <c r="Q80">
        <f t="shared" si="4"/>
        <v>0</v>
      </c>
    </row>
    <row r="81" spans="15:17" x14ac:dyDescent="0.3">
      <c r="O81" s="22">
        <v>7.6</v>
      </c>
      <c r="P81">
        <f t="shared" si="3"/>
        <v>0</v>
      </c>
      <c r="Q81">
        <f t="shared" si="4"/>
        <v>0</v>
      </c>
    </row>
    <row r="82" spans="15:17" x14ac:dyDescent="0.3">
      <c r="O82" s="22">
        <v>7.7</v>
      </c>
      <c r="P82">
        <f t="shared" si="3"/>
        <v>2</v>
      </c>
      <c r="Q82">
        <f t="shared" si="4"/>
        <v>15.4</v>
      </c>
    </row>
    <row r="83" spans="15:17" x14ac:dyDescent="0.3">
      <c r="O83" s="22">
        <v>7.8</v>
      </c>
      <c r="P83">
        <f t="shared" si="3"/>
        <v>1</v>
      </c>
      <c r="Q83">
        <f t="shared" si="4"/>
        <v>7.8</v>
      </c>
    </row>
    <row r="84" spans="15:17" x14ac:dyDescent="0.3">
      <c r="O84" s="22">
        <v>7.9</v>
      </c>
      <c r="P84">
        <f t="shared" si="3"/>
        <v>2</v>
      </c>
      <c r="Q84">
        <f t="shared" si="4"/>
        <v>15.8</v>
      </c>
    </row>
    <row r="85" spans="15:17" x14ac:dyDescent="0.3">
      <c r="O85" s="22">
        <v>8</v>
      </c>
      <c r="P85">
        <f t="shared" si="3"/>
        <v>1</v>
      </c>
      <c r="Q85">
        <f t="shared" si="4"/>
        <v>8</v>
      </c>
    </row>
    <row r="86" spans="15:17" x14ac:dyDescent="0.3">
      <c r="O86" s="22">
        <v>8.1</v>
      </c>
      <c r="P86">
        <f t="shared" si="3"/>
        <v>0</v>
      </c>
      <c r="Q86">
        <f t="shared" si="4"/>
        <v>0</v>
      </c>
    </row>
    <row r="87" spans="15:17" x14ac:dyDescent="0.3">
      <c r="O87" s="22">
        <v>8.1999999999999993</v>
      </c>
      <c r="P87">
        <f t="shared" si="3"/>
        <v>0</v>
      </c>
      <c r="Q87">
        <f t="shared" si="4"/>
        <v>0</v>
      </c>
    </row>
    <row r="88" spans="15:17" x14ac:dyDescent="0.3">
      <c r="O88" s="22">
        <v>8.3000000000000007</v>
      </c>
      <c r="P88">
        <f t="shared" si="3"/>
        <v>0</v>
      </c>
      <c r="Q88">
        <f t="shared" si="4"/>
        <v>0</v>
      </c>
    </row>
    <row r="89" spans="15:17" x14ac:dyDescent="0.3">
      <c r="O89" s="22">
        <v>8.4</v>
      </c>
      <c r="P89">
        <f t="shared" si="3"/>
        <v>0</v>
      </c>
      <c r="Q89">
        <f t="shared" si="4"/>
        <v>0</v>
      </c>
    </row>
    <row r="90" spans="15:17" x14ac:dyDescent="0.3">
      <c r="O90" s="22">
        <v>8.5</v>
      </c>
      <c r="P90">
        <f t="shared" si="3"/>
        <v>1</v>
      </c>
      <c r="Q90">
        <f t="shared" si="4"/>
        <v>8.5</v>
      </c>
    </row>
    <row r="91" spans="15:17" x14ac:dyDescent="0.3">
      <c r="O91" s="22">
        <v>8.6</v>
      </c>
      <c r="P91">
        <f t="shared" si="3"/>
        <v>1</v>
      </c>
      <c r="Q91">
        <f t="shared" si="4"/>
        <v>8.6</v>
      </c>
    </row>
    <row r="92" spans="15:17" x14ac:dyDescent="0.3">
      <c r="O92" s="22">
        <v>8.6999999999999993</v>
      </c>
      <c r="P92">
        <f t="shared" si="3"/>
        <v>0</v>
      </c>
      <c r="Q92">
        <f t="shared" si="4"/>
        <v>0</v>
      </c>
    </row>
    <row r="93" spans="15:17" x14ac:dyDescent="0.3">
      <c r="O93" s="22">
        <v>8.8000000000000007</v>
      </c>
      <c r="P93">
        <f t="shared" si="3"/>
        <v>0</v>
      </c>
      <c r="Q93">
        <f t="shared" si="4"/>
        <v>0</v>
      </c>
    </row>
    <row r="94" spans="15:17" x14ac:dyDescent="0.3">
      <c r="O94" s="22">
        <v>8.9</v>
      </c>
      <c r="P94">
        <f t="shared" si="3"/>
        <v>0</v>
      </c>
      <c r="Q94">
        <f t="shared" si="4"/>
        <v>0</v>
      </c>
    </row>
    <row r="95" spans="15:17" x14ac:dyDescent="0.3">
      <c r="O95" s="22">
        <v>9</v>
      </c>
      <c r="P95">
        <f t="shared" si="3"/>
        <v>1</v>
      </c>
      <c r="Q95">
        <f t="shared" si="4"/>
        <v>9</v>
      </c>
    </row>
    <row r="96" spans="15:17" x14ac:dyDescent="0.3">
      <c r="O96" s="22">
        <v>9.1</v>
      </c>
      <c r="P96">
        <f t="shared" si="3"/>
        <v>0</v>
      </c>
      <c r="Q96">
        <f t="shared" si="4"/>
        <v>0</v>
      </c>
    </row>
    <row r="97" spans="15:17" x14ac:dyDescent="0.3">
      <c r="O97" s="22">
        <v>9.1999999999999993</v>
      </c>
      <c r="P97">
        <f t="shared" si="3"/>
        <v>0</v>
      </c>
      <c r="Q97">
        <f t="shared" si="4"/>
        <v>0</v>
      </c>
    </row>
    <row r="98" spans="15:17" x14ac:dyDescent="0.3">
      <c r="O98" s="22">
        <v>9.3000000000000007</v>
      </c>
      <c r="P98">
        <f t="shared" si="3"/>
        <v>0</v>
      </c>
      <c r="Q98">
        <f t="shared" si="4"/>
        <v>0</v>
      </c>
    </row>
    <row r="99" spans="15:17" x14ac:dyDescent="0.3">
      <c r="O99" s="22">
        <v>9.4</v>
      </c>
      <c r="P99">
        <f t="shared" si="3"/>
        <v>1</v>
      </c>
      <c r="Q99">
        <f t="shared" si="4"/>
        <v>9.4</v>
      </c>
    </row>
    <row r="100" spans="15:17" x14ac:dyDescent="0.3">
      <c r="O100" s="22">
        <v>9.5</v>
      </c>
      <c r="P100">
        <f t="shared" si="3"/>
        <v>0</v>
      </c>
      <c r="Q100">
        <f t="shared" si="4"/>
        <v>0</v>
      </c>
    </row>
    <row r="101" spans="15:17" x14ac:dyDescent="0.3">
      <c r="O101" s="22">
        <v>9.6</v>
      </c>
      <c r="P101">
        <f t="shared" si="3"/>
        <v>1</v>
      </c>
      <c r="Q101">
        <f t="shared" si="4"/>
        <v>9.6</v>
      </c>
    </row>
    <row r="102" spans="15:17" x14ac:dyDescent="0.3">
      <c r="O102" s="22">
        <v>9.6999999999999993</v>
      </c>
      <c r="P102">
        <f t="shared" si="3"/>
        <v>0</v>
      </c>
      <c r="Q102">
        <f t="shared" si="4"/>
        <v>0</v>
      </c>
    </row>
    <row r="103" spans="15:17" x14ac:dyDescent="0.3">
      <c r="O103" s="22">
        <v>9.8000000000000007</v>
      </c>
      <c r="P103">
        <f t="shared" si="3"/>
        <v>0</v>
      </c>
      <c r="Q103">
        <f t="shared" si="4"/>
        <v>0</v>
      </c>
    </row>
    <row r="104" spans="15:17" x14ac:dyDescent="0.3">
      <c r="O104" s="22">
        <v>9.9</v>
      </c>
      <c r="P104">
        <f t="shared" si="3"/>
        <v>0</v>
      </c>
      <c r="Q104">
        <f t="shared" si="4"/>
        <v>0</v>
      </c>
    </row>
    <row r="105" spans="15:17" x14ac:dyDescent="0.3">
      <c r="O105" s="22">
        <v>10</v>
      </c>
      <c r="P105">
        <f t="shared" si="3"/>
        <v>2</v>
      </c>
      <c r="Q105">
        <f t="shared" si="4"/>
        <v>20</v>
      </c>
    </row>
    <row r="106" spans="15:17" x14ac:dyDescent="0.3">
      <c r="O106" s="22">
        <v>10.1</v>
      </c>
      <c r="P106">
        <f t="shared" si="3"/>
        <v>1</v>
      </c>
      <c r="Q106">
        <f t="shared" si="4"/>
        <v>10.1</v>
      </c>
    </row>
    <row r="107" spans="15:17" x14ac:dyDescent="0.3">
      <c r="O107" s="22">
        <v>10.199999999999999</v>
      </c>
      <c r="P107">
        <f t="shared" si="3"/>
        <v>1</v>
      </c>
      <c r="Q107">
        <f t="shared" si="4"/>
        <v>10.199999999999999</v>
      </c>
    </row>
    <row r="108" spans="15:17" x14ac:dyDescent="0.3">
      <c r="O108" s="22">
        <v>10.3</v>
      </c>
      <c r="P108">
        <f t="shared" si="3"/>
        <v>0</v>
      </c>
      <c r="Q108">
        <f t="shared" si="4"/>
        <v>0</v>
      </c>
    </row>
    <row r="109" spans="15:17" x14ac:dyDescent="0.3">
      <c r="O109" s="22">
        <v>10.4</v>
      </c>
      <c r="P109">
        <f t="shared" si="3"/>
        <v>0</v>
      </c>
      <c r="Q109">
        <f t="shared" si="4"/>
        <v>0</v>
      </c>
    </row>
    <row r="110" spans="15:17" x14ac:dyDescent="0.3">
      <c r="O110" s="22">
        <v>10.5</v>
      </c>
      <c r="P110">
        <f t="shared" si="3"/>
        <v>0</v>
      </c>
      <c r="Q110">
        <f t="shared" si="4"/>
        <v>0</v>
      </c>
    </row>
    <row r="111" spans="15:17" x14ac:dyDescent="0.3">
      <c r="O111" s="22">
        <v>10.6</v>
      </c>
      <c r="P111">
        <f t="shared" si="3"/>
        <v>0</v>
      </c>
      <c r="Q111">
        <f t="shared" si="4"/>
        <v>0</v>
      </c>
    </row>
    <row r="112" spans="15:17" x14ac:dyDescent="0.3">
      <c r="O112" s="22">
        <v>10.7</v>
      </c>
      <c r="P112">
        <f t="shared" si="3"/>
        <v>0</v>
      </c>
      <c r="Q112">
        <f t="shared" si="4"/>
        <v>0</v>
      </c>
    </row>
    <row r="113" spans="15:17" x14ac:dyDescent="0.3">
      <c r="O113" s="22">
        <v>10.8</v>
      </c>
      <c r="P113">
        <f t="shared" si="3"/>
        <v>0</v>
      </c>
      <c r="Q113">
        <f t="shared" si="4"/>
        <v>0</v>
      </c>
    </row>
    <row r="114" spans="15:17" x14ac:dyDescent="0.3">
      <c r="O114" s="22">
        <v>10.9</v>
      </c>
      <c r="P114">
        <f t="shared" si="3"/>
        <v>1</v>
      </c>
      <c r="Q114">
        <f t="shared" si="4"/>
        <v>10.9</v>
      </c>
    </row>
    <row r="115" spans="15:17" x14ac:dyDescent="0.3">
      <c r="O115" s="22">
        <v>11</v>
      </c>
      <c r="P115">
        <f t="shared" si="3"/>
        <v>0</v>
      </c>
      <c r="Q115">
        <f t="shared" si="4"/>
        <v>0</v>
      </c>
    </row>
    <row r="116" spans="15:17" x14ac:dyDescent="0.3">
      <c r="O116" s="22">
        <v>11.1</v>
      </c>
      <c r="P116">
        <f t="shared" si="3"/>
        <v>0</v>
      </c>
      <c r="Q116">
        <f t="shared" si="4"/>
        <v>0</v>
      </c>
    </row>
    <row r="117" spans="15:17" x14ac:dyDescent="0.3">
      <c r="O117" s="22">
        <v>11.2</v>
      </c>
      <c r="P117">
        <f t="shared" si="3"/>
        <v>0</v>
      </c>
      <c r="Q117">
        <f t="shared" si="4"/>
        <v>0</v>
      </c>
    </row>
    <row r="118" spans="15:17" x14ac:dyDescent="0.3">
      <c r="O118" s="22">
        <v>11.3</v>
      </c>
      <c r="P118">
        <f t="shared" si="3"/>
        <v>2</v>
      </c>
      <c r="Q118">
        <f t="shared" si="4"/>
        <v>22.6</v>
      </c>
    </row>
    <row r="119" spans="15:17" x14ac:dyDescent="0.3">
      <c r="O119" s="22">
        <v>11.4</v>
      </c>
      <c r="P119">
        <f t="shared" si="3"/>
        <v>0</v>
      </c>
      <c r="Q119">
        <f t="shared" si="4"/>
        <v>0</v>
      </c>
    </row>
    <row r="120" spans="15:17" x14ac:dyDescent="0.3">
      <c r="O120" s="22">
        <v>11.5</v>
      </c>
      <c r="P120">
        <f t="shared" si="3"/>
        <v>0</v>
      </c>
      <c r="Q120">
        <f t="shared" si="4"/>
        <v>0</v>
      </c>
    </row>
    <row r="121" spans="15:17" x14ac:dyDescent="0.3">
      <c r="O121" s="22">
        <v>11.6</v>
      </c>
      <c r="P121">
        <f t="shared" si="3"/>
        <v>0</v>
      </c>
      <c r="Q121">
        <f t="shared" si="4"/>
        <v>0</v>
      </c>
    </row>
    <row r="122" spans="15:17" x14ac:dyDescent="0.3">
      <c r="O122" s="22">
        <v>11.7</v>
      </c>
      <c r="P122">
        <f t="shared" si="3"/>
        <v>0</v>
      </c>
      <c r="Q122">
        <f t="shared" si="4"/>
        <v>0</v>
      </c>
    </row>
    <row r="123" spans="15:17" x14ac:dyDescent="0.3">
      <c r="O123" s="22">
        <v>11.8</v>
      </c>
      <c r="P123">
        <f t="shared" si="3"/>
        <v>0</v>
      </c>
      <c r="Q123">
        <f t="shared" si="4"/>
        <v>0</v>
      </c>
    </row>
    <row r="124" spans="15:17" x14ac:dyDescent="0.3">
      <c r="O124" s="22">
        <v>11.9</v>
      </c>
      <c r="P124">
        <f t="shared" si="3"/>
        <v>0</v>
      </c>
      <c r="Q124">
        <f t="shared" si="4"/>
        <v>0</v>
      </c>
    </row>
    <row r="125" spans="15:17" x14ac:dyDescent="0.3">
      <c r="O125" s="22">
        <v>12</v>
      </c>
      <c r="P125">
        <f t="shared" si="3"/>
        <v>0</v>
      </c>
      <c r="Q125">
        <f t="shared" si="4"/>
        <v>0</v>
      </c>
    </row>
    <row r="126" spans="15:17" x14ac:dyDescent="0.3">
      <c r="O126" s="22">
        <v>12.1</v>
      </c>
      <c r="P126">
        <f t="shared" si="3"/>
        <v>0</v>
      </c>
      <c r="Q126">
        <f t="shared" si="4"/>
        <v>0</v>
      </c>
    </row>
    <row r="127" spans="15:17" x14ac:dyDescent="0.3">
      <c r="O127" s="22">
        <v>12.2</v>
      </c>
      <c r="P127">
        <f t="shared" si="3"/>
        <v>0</v>
      </c>
      <c r="Q127">
        <f t="shared" si="4"/>
        <v>0</v>
      </c>
    </row>
    <row r="128" spans="15:17" x14ac:dyDescent="0.3">
      <c r="O128" s="22">
        <v>12.3</v>
      </c>
      <c r="P128">
        <f t="shared" si="3"/>
        <v>0</v>
      </c>
      <c r="Q128">
        <f t="shared" si="4"/>
        <v>0</v>
      </c>
    </row>
    <row r="129" spans="15:17" x14ac:dyDescent="0.3">
      <c r="O129" s="22">
        <v>12.4</v>
      </c>
      <c r="P129">
        <f t="shared" si="3"/>
        <v>0</v>
      </c>
      <c r="Q129">
        <f t="shared" si="4"/>
        <v>0</v>
      </c>
    </row>
    <row r="130" spans="15:17" x14ac:dyDescent="0.3">
      <c r="O130" s="22">
        <v>12.5</v>
      </c>
      <c r="P130">
        <f t="shared" si="3"/>
        <v>0</v>
      </c>
      <c r="Q130">
        <f t="shared" si="4"/>
        <v>0</v>
      </c>
    </row>
    <row r="131" spans="15:17" x14ac:dyDescent="0.3">
      <c r="O131" s="22">
        <v>12.6</v>
      </c>
      <c r="P131">
        <f t="shared" si="3"/>
        <v>0</v>
      </c>
      <c r="Q131">
        <f t="shared" si="4"/>
        <v>0</v>
      </c>
    </row>
    <row r="132" spans="15:17" x14ac:dyDescent="0.3">
      <c r="O132" s="22">
        <v>12.7</v>
      </c>
      <c r="P132">
        <f t="shared" si="3"/>
        <v>0</v>
      </c>
      <c r="Q132">
        <f t="shared" si="4"/>
        <v>0</v>
      </c>
    </row>
    <row r="133" spans="15:17" x14ac:dyDescent="0.3">
      <c r="O133" s="22">
        <v>12.8</v>
      </c>
      <c r="P133">
        <f t="shared" si="3"/>
        <v>0</v>
      </c>
      <c r="Q133">
        <f t="shared" si="4"/>
        <v>0</v>
      </c>
    </row>
    <row r="134" spans="15:17" x14ac:dyDescent="0.3">
      <c r="O134" s="22">
        <v>12.9</v>
      </c>
      <c r="P134">
        <f t="shared" si="3"/>
        <v>1</v>
      </c>
      <c r="Q134">
        <f t="shared" si="4"/>
        <v>12.9</v>
      </c>
    </row>
    <row r="135" spans="15:17" x14ac:dyDescent="0.3">
      <c r="O135" s="22">
        <v>13</v>
      </c>
      <c r="P135">
        <f t="shared" ref="P135:P198" si="5">COUNTIF($B$6:$M$36,O135)</f>
        <v>1</v>
      </c>
      <c r="Q135">
        <f t="shared" ref="Q135:Q198" si="6">O135*P135</f>
        <v>13</v>
      </c>
    </row>
    <row r="136" spans="15:17" x14ac:dyDescent="0.3">
      <c r="O136" s="22">
        <v>13.1</v>
      </c>
      <c r="P136">
        <f t="shared" si="5"/>
        <v>0</v>
      </c>
      <c r="Q136">
        <f t="shared" si="6"/>
        <v>0</v>
      </c>
    </row>
    <row r="137" spans="15:17" x14ac:dyDescent="0.3">
      <c r="O137" s="22">
        <v>13.2</v>
      </c>
      <c r="P137">
        <f t="shared" si="5"/>
        <v>0</v>
      </c>
      <c r="Q137">
        <f t="shared" si="6"/>
        <v>0</v>
      </c>
    </row>
    <row r="138" spans="15:17" x14ac:dyDescent="0.3">
      <c r="O138" s="22">
        <v>13.3</v>
      </c>
      <c r="P138">
        <f t="shared" si="5"/>
        <v>0</v>
      </c>
      <c r="Q138">
        <f t="shared" si="6"/>
        <v>0</v>
      </c>
    </row>
    <row r="139" spans="15:17" x14ac:dyDescent="0.3">
      <c r="O139" s="22">
        <v>13.4</v>
      </c>
      <c r="P139">
        <f t="shared" si="5"/>
        <v>0</v>
      </c>
      <c r="Q139">
        <f t="shared" si="6"/>
        <v>0</v>
      </c>
    </row>
    <row r="140" spans="15:17" x14ac:dyDescent="0.3">
      <c r="O140" s="22">
        <v>13.5</v>
      </c>
      <c r="P140">
        <f t="shared" si="5"/>
        <v>0</v>
      </c>
      <c r="Q140">
        <f t="shared" si="6"/>
        <v>0</v>
      </c>
    </row>
    <row r="141" spans="15:17" x14ac:dyDescent="0.3">
      <c r="O141" s="22">
        <v>13.6</v>
      </c>
      <c r="P141">
        <f t="shared" si="5"/>
        <v>0</v>
      </c>
      <c r="Q141">
        <f t="shared" si="6"/>
        <v>0</v>
      </c>
    </row>
    <row r="142" spans="15:17" x14ac:dyDescent="0.3">
      <c r="O142" s="22">
        <v>13.7</v>
      </c>
      <c r="P142">
        <f t="shared" si="5"/>
        <v>0</v>
      </c>
      <c r="Q142">
        <f t="shared" si="6"/>
        <v>0</v>
      </c>
    </row>
    <row r="143" spans="15:17" x14ac:dyDescent="0.3">
      <c r="O143" s="22">
        <v>13.8</v>
      </c>
      <c r="P143">
        <f t="shared" si="5"/>
        <v>0</v>
      </c>
      <c r="Q143">
        <f t="shared" si="6"/>
        <v>0</v>
      </c>
    </row>
    <row r="144" spans="15:17" x14ac:dyDescent="0.3">
      <c r="O144" s="22">
        <v>13.9</v>
      </c>
      <c r="P144">
        <f t="shared" si="5"/>
        <v>0</v>
      </c>
      <c r="Q144">
        <f t="shared" si="6"/>
        <v>0</v>
      </c>
    </row>
    <row r="145" spans="15:17" x14ac:dyDescent="0.3">
      <c r="O145" s="22">
        <v>14</v>
      </c>
      <c r="P145">
        <f t="shared" si="5"/>
        <v>0</v>
      </c>
      <c r="Q145">
        <f t="shared" si="6"/>
        <v>0</v>
      </c>
    </row>
    <row r="146" spans="15:17" x14ac:dyDescent="0.3">
      <c r="O146" s="22">
        <v>14.1</v>
      </c>
      <c r="P146">
        <f t="shared" si="5"/>
        <v>1</v>
      </c>
      <c r="Q146">
        <f t="shared" si="6"/>
        <v>14.1</v>
      </c>
    </row>
    <row r="147" spans="15:17" x14ac:dyDescent="0.3">
      <c r="O147" s="22">
        <v>14.2</v>
      </c>
      <c r="P147">
        <f t="shared" si="5"/>
        <v>0</v>
      </c>
      <c r="Q147">
        <f t="shared" si="6"/>
        <v>0</v>
      </c>
    </row>
    <row r="148" spans="15:17" x14ac:dyDescent="0.3">
      <c r="O148" s="22">
        <v>14.3</v>
      </c>
      <c r="P148">
        <f t="shared" si="5"/>
        <v>0</v>
      </c>
      <c r="Q148">
        <f t="shared" si="6"/>
        <v>0</v>
      </c>
    </row>
    <row r="149" spans="15:17" x14ac:dyDescent="0.3">
      <c r="O149" s="22">
        <v>14.4</v>
      </c>
      <c r="P149">
        <f t="shared" si="5"/>
        <v>0</v>
      </c>
      <c r="Q149">
        <f t="shared" si="6"/>
        <v>0</v>
      </c>
    </row>
    <row r="150" spans="15:17" x14ac:dyDescent="0.3">
      <c r="O150" s="22">
        <v>14.5</v>
      </c>
      <c r="P150">
        <f t="shared" si="5"/>
        <v>0</v>
      </c>
      <c r="Q150">
        <f t="shared" si="6"/>
        <v>0</v>
      </c>
    </row>
    <row r="151" spans="15:17" x14ac:dyDescent="0.3">
      <c r="O151" s="22">
        <v>14.6</v>
      </c>
      <c r="P151">
        <f t="shared" si="5"/>
        <v>0</v>
      </c>
      <c r="Q151">
        <f t="shared" si="6"/>
        <v>0</v>
      </c>
    </row>
    <row r="152" spans="15:17" x14ac:dyDescent="0.3">
      <c r="O152" s="22">
        <v>14.7</v>
      </c>
      <c r="P152">
        <f t="shared" si="5"/>
        <v>0</v>
      </c>
      <c r="Q152">
        <f t="shared" si="6"/>
        <v>0</v>
      </c>
    </row>
    <row r="153" spans="15:17" x14ac:dyDescent="0.3">
      <c r="O153" s="22">
        <v>14.8</v>
      </c>
      <c r="P153">
        <f t="shared" si="5"/>
        <v>0</v>
      </c>
      <c r="Q153">
        <f t="shared" si="6"/>
        <v>0</v>
      </c>
    </row>
    <row r="154" spans="15:17" x14ac:dyDescent="0.3">
      <c r="O154" s="22">
        <v>14.9</v>
      </c>
      <c r="P154">
        <f t="shared" si="5"/>
        <v>0</v>
      </c>
      <c r="Q154">
        <f t="shared" si="6"/>
        <v>0</v>
      </c>
    </row>
    <row r="155" spans="15:17" x14ac:dyDescent="0.3">
      <c r="O155" s="22">
        <v>15</v>
      </c>
      <c r="P155">
        <f t="shared" si="5"/>
        <v>0</v>
      </c>
      <c r="Q155">
        <f t="shared" si="6"/>
        <v>0</v>
      </c>
    </row>
    <row r="156" spans="15:17" x14ac:dyDescent="0.3">
      <c r="O156" s="22">
        <v>15.1</v>
      </c>
      <c r="P156">
        <f t="shared" si="5"/>
        <v>0</v>
      </c>
      <c r="Q156">
        <f t="shared" si="6"/>
        <v>0</v>
      </c>
    </row>
    <row r="157" spans="15:17" x14ac:dyDescent="0.3">
      <c r="O157" s="22">
        <v>15.2</v>
      </c>
      <c r="P157">
        <f t="shared" si="5"/>
        <v>0</v>
      </c>
      <c r="Q157">
        <f t="shared" si="6"/>
        <v>0</v>
      </c>
    </row>
    <row r="158" spans="15:17" x14ac:dyDescent="0.3">
      <c r="O158" s="22">
        <v>15.3</v>
      </c>
      <c r="P158">
        <f t="shared" si="5"/>
        <v>1</v>
      </c>
      <c r="Q158">
        <f t="shared" si="6"/>
        <v>15.3</v>
      </c>
    </row>
    <row r="159" spans="15:17" x14ac:dyDescent="0.3">
      <c r="O159" s="22">
        <v>15.4</v>
      </c>
      <c r="P159">
        <f t="shared" si="5"/>
        <v>0</v>
      </c>
      <c r="Q159">
        <f t="shared" si="6"/>
        <v>0</v>
      </c>
    </row>
    <row r="160" spans="15:17" x14ac:dyDescent="0.3">
      <c r="O160" s="22">
        <v>15.5</v>
      </c>
      <c r="P160">
        <f t="shared" si="5"/>
        <v>0</v>
      </c>
      <c r="Q160">
        <f t="shared" si="6"/>
        <v>0</v>
      </c>
    </row>
    <row r="161" spans="15:17" x14ac:dyDescent="0.3">
      <c r="O161" s="22">
        <v>15.6</v>
      </c>
      <c r="P161">
        <f t="shared" si="5"/>
        <v>0</v>
      </c>
      <c r="Q161">
        <f t="shared" si="6"/>
        <v>0</v>
      </c>
    </row>
    <row r="162" spans="15:17" x14ac:dyDescent="0.3">
      <c r="O162" s="22">
        <v>15.7</v>
      </c>
      <c r="P162">
        <f t="shared" si="5"/>
        <v>1</v>
      </c>
      <c r="Q162">
        <f t="shared" si="6"/>
        <v>15.7</v>
      </c>
    </row>
    <row r="163" spans="15:17" x14ac:dyDescent="0.3">
      <c r="O163" s="22">
        <v>15.8</v>
      </c>
      <c r="P163">
        <f t="shared" si="5"/>
        <v>0</v>
      </c>
      <c r="Q163">
        <f t="shared" si="6"/>
        <v>0</v>
      </c>
    </row>
    <row r="164" spans="15:17" x14ac:dyDescent="0.3">
      <c r="O164" s="22">
        <v>15.9</v>
      </c>
      <c r="P164">
        <f t="shared" si="5"/>
        <v>0</v>
      </c>
      <c r="Q164">
        <f t="shared" si="6"/>
        <v>0</v>
      </c>
    </row>
    <row r="165" spans="15:17" x14ac:dyDescent="0.3">
      <c r="O165" s="22">
        <v>16</v>
      </c>
      <c r="P165">
        <f t="shared" si="5"/>
        <v>0</v>
      </c>
      <c r="Q165">
        <f t="shared" si="6"/>
        <v>0</v>
      </c>
    </row>
    <row r="166" spans="15:17" x14ac:dyDescent="0.3">
      <c r="O166" s="22">
        <v>16.100000000000001</v>
      </c>
      <c r="P166">
        <f t="shared" si="5"/>
        <v>0</v>
      </c>
      <c r="Q166">
        <f t="shared" si="6"/>
        <v>0</v>
      </c>
    </row>
    <row r="167" spans="15:17" x14ac:dyDescent="0.3">
      <c r="O167" s="22">
        <v>16.2</v>
      </c>
      <c r="P167">
        <f t="shared" si="5"/>
        <v>0</v>
      </c>
      <c r="Q167">
        <f t="shared" si="6"/>
        <v>0</v>
      </c>
    </row>
    <row r="168" spans="15:17" x14ac:dyDescent="0.3">
      <c r="O168" s="22">
        <v>16.3</v>
      </c>
      <c r="P168">
        <f t="shared" si="5"/>
        <v>2</v>
      </c>
      <c r="Q168">
        <f t="shared" si="6"/>
        <v>32.6</v>
      </c>
    </row>
    <row r="169" spans="15:17" x14ac:dyDescent="0.3">
      <c r="O169" s="22">
        <v>16.399999999999999</v>
      </c>
      <c r="P169">
        <f t="shared" si="5"/>
        <v>0</v>
      </c>
      <c r="Q169">
        <f t="shared" si="6"/>
        <v>0</v>
      </c>
    </row>
    <row r="170" spans="15:17" x14ac:dyDescent="0.3">
      <c r="O170" s="22">
        <v>16.5</v>
      </c>
      <c r="P170">
        <f t="shared" si="5"/>
        <v>0</v>
      </c>
      <c r="Q170">
        <f t="shared" si="6"/>
        <v>0</v>
      </c>
    </row>
    <row r="171" spans="15:17" x14ac:dyDescent="0.3">
      <c r="O171" s="22">
        <v>16.600000000000001</v>
      </c>
      <c r="P171">
        <f t="shared" si="5"/>
        <v>0</v>
      </c>
      <c r="Q171">
        <f t="shared" si="6"/>
        <v>0</v>
      </c>
    </row>
    <row r="172" spans="15:17" x14ac:dyDescent="0.3">
      <c r="O172" s="22">
        <v>16.7</v>
      </c>
      <c r="P172">
        <f t="shared" si="5"/>
        <v>0</v>
      </c>
      <c r="Q172">
        <f t="shared" si="6"/>
        <v>0</v>
      </c>
    </row>
    <row r="173" spans="15:17" x14ac:dyDescent="0.3">
      <c r="O173" s="22">
        <v>16.8</v>
      </c>
      <c r="P173">
        <f t="shared" si="5"/>
        <v>0</v>
      </c>
      <c r="Q173">
        <f t="shared" si="6"/>
        <v>0</v>
      </c>
    </row>
    <row r="174" spans="15:17" x14ac:dyDescent="0.3">
      <c r="O174" s="22">
        <v>16.899999999999999</v>
      </c>
      <c r="P174">
        <f t="shared" si="5"/>
        <v>0</v>
      </c>
      <c r="Q174">
        <f t="shared" si="6"/>
        <v>0</v>
      </c>
    </row>
    <row r="175" spans="15:17" x14ac:dyDescent="0.3">
      <c r="O175" s="22">
        <v>17</v>
      </c>
      <c r="P175">
        <f t="shared" si="5"/>
        <v>0</v>
      </c>
      <c r="Q175">
        <f t="shared" si="6"/>
        <v>0</v>
      </c>
    </row>
    <row r="176" spans="15:17" x14ac:dyDescent="0.3">
      <c r="O176" s="22">
        <v>17.100000000000001</v>
      </c>
      <c r="P176">
        <f t="shared" si="5"/>
        <v>0</v>
      </c>
      <c r="Q176">
        <f t="shared" si="6"/>
        <v>0</v>
      </c>
    </row>
    <row r="177" spans="15:17" x14ac:dyDescent="0.3">
      <c r="O177" s="22">
        <v>17.2</v>
      </c>
      <c r="P177">
        <f t="shared" si="5"/>
        <v>0</v>
      </c>
      <c r="Q177">
        <f t="shared" si="6"/>
        <v>0</v>
      </c>
    </row>
    <row r="178" spans="15:17" x14ac:dyDescent="0.3">
      <c r="O178" s="22">
        <v>17.3</v>
      </c>
      <c r="P178">
        <f t="shared" si="5"/>
        <v>0</v>
      </c>
      <c r="Q178">
        <f t="shared" si="6"/>
        <v>0</v>
      </c>
    </row>
    <row r="179" spans="15:17" x14ac:dyDescent="0.3">
      <c r="O179" s="22">
        <v>17.399999999999999</v>
      </c>
      <c r="P179">
        <f t="shared" si="5"/>
        <v>0</v>
      </c>
      <c r="Q179">
        <f t="shared" si="6"/>
        <v>0</v>
      </c>
    </row>
    <row r="180" spans="15:17" x14ac:dyDescent="0.3">
      <c r="O180" s="22">
        <v>17.5</v>
      </c>
      <c r="P180">
        <f t="shared" si="5"/>
        <v>0</v>
      </c>
      <c r="Q180">
        <f t="shared" si="6"/>
        <v>0</v>
      </c>
    </row>
    <row r="181" spans="15:17" x14ac:dyDescent="0.3">
      <c r="O181" s="22">
        <v>17.600000000000001</v>
      </c>
      <c r="P181">
        <f t="shared" si="5"/>
        <v>0</v>
      </c>
      <c r="Q181">
        <f t="shared" si="6"/>
        <v>0</v>
      </c>
    </row>
    <row r="182" spans="15:17" x14ac:dyDescent="0.3">
      <c r="O182" s="22">
        <v>17.7</v>
      </c>
      <c r="P182">
        <f t="shared" si="5"/>
        <v>0</v>
      </c>
      <c r="Q182">
        <f t="shared" si="6"/>
        <v>0</v>
      </c>
    </row>
    <row r="183" spans="15:17" x14ac:dyDescent="0.3">
      <c r="O183" s="22">
        <v>17.8</v>
      </c>
      <c r="P183">
        <f t="shared" si="5"/>
        <v>0</v>
      </c>
      <c r="Q183">
        <f t="shared" si="6"/>
        <v>0</v>
      </c>
    </row>
    <row r="184" spans="15:17" x14ac:dyDescent="0.3">
      <c r="O184" s="22">
        <v>17.899999999999999</v>
      </c>
      <c r="P184">
        <f t="shared" si="5"/>
        <v>0</v>
      </c>
      <c r="Q184">
        <f t="shared" si="6"/>
        <v>0</v>
      </c>
    </row>
    <row r="185" spans="15:17" x14ac:dyDescent="0.3">
      <c r="O185" s="22">
        <v>18</v>
      </c>
      <c r="P185">
        <f t="shared" si="5"/>
        <v>1</v>
      </c>
      <c r="Q185">
        <f t="shared" si="6"/>
        <v>18</v>
      </c>
    </row>
    <row r="186" spans="15:17" x14ac:dyDescent="0.3">
      <c r="O186" s="22">
        <v>18.100000000000001</v>
      </c>
      <c r="P186">
        <f t="shared" si="5"/>
        <v>0</v>
      </c>
      <c r="Q186">
        <f t="shared" si="6"/>
        <v>0</v>
      </c>
    </row>
    <row r="187" spans="15:17" x14ac:dyDescent="0.3">
      <c r="O187" s="22">
        <v>18.2</v>
      </c>
      <c r="P187">
        <f t="shared" si="5"/>
        <v>0</v>
      </c>
      <c r="Q187">
        <f t="shared" si="6"/>
        <v>0</v>
      </c>
    </row>
    <row r="188" spans="15:17" x14ac:dyDescent="0.3">
      <c r="O188" s="22">
        <v>18.3</v>
      </c>
      <c r="P188">
        <f t="shared" si="5"/>
        <v>0</v>
      </c>
      <c r="Q188">
        <f t="shared" si="6"/>
        <v>0</v>
      </c>
    </row>
    <row r="189" spans="15:17" x14ac:dyDescent="0.3">
      <c r="O189" s="22">
        <v>18.399999999999999</v>
      </c>
      <c r="P189">
        <f t="shared" si="5"/>
        <v>0</v>
      </c>
      <c r="Q189">
        <f t="shared" si="6"/>
        <v>0</v>
      </c>
    </row>
    <row r="190" spans="15:17" x14ac:dyDescent="0.3">
      <c r="O190" s="22">
        <v>18.5</v>
      </c>
      <c r="P190">
        <f t="shared" si="5"/>
        <v>0</v>
      </c>
      <c r="Q190">
        <f t="shared" si="6"/>
        <v>0</v>
      </c>
    </row>
    <row r="191" spans="15:17" x14ac:dyDescent="0.3">
      <c r="O191" s="22">
        <v>18.600000000000001</v>
      </c>
      <c r="P191">
        <f t="shared" si="5"/>
        <v>0</v>
      </c>
      <c r="Q191">
        <f t="shared" si="6"/>
        <v>0</v>
      </c>
    </row>
    <row r="192" spans="15:17" x14ac:dyDescent="0.3">
      <c r="O192" s="22">
        <v>18.7</v>
      </c>
      <c r="P192">
        <f t="shared" si="5"/>
        <v>0</v>
      </c>
      <c r="Q192">
        <f t="shared" si="6"/>
        <v>0</v>
      </c>
    </row>
    <row r="193" spans="15:17" x14ac:dyDescent="0.3">
      <c r="O193" s="22">
        <v>18.8</v>
      </c>
      <c r="P193">
        <f t="shared" si="5"/>
        <v>0</v>
      </c>
      <c r="Q193">
        <f t="shared" si="6"/>
        <v>0</v>
      </c>
    </row>
    <row r="194" spans="15:17" x14ac:dyDescent="0.3">
      <c r="O194" s="22">
        <v>18.899999999999999</v>
      </c>
      <c r="P194">
        <f t="shared" si="5"/>
        <v>0</v>
      </c>
      <c r="Q194">
        <f t="shared" si="6"/>
        <v>0</v>
      </c>
    </row>
    <row r="195" spans="15:17" x14ac:dyDescent="0.3">
      <c r="O195" s="22">
        <v>19</v>
      </c>
      <c r="P195">
        <f t="shared" si="5"/>
        <v>0</v>
      </c>
      <c r="Q195">
        <f t="shared" si="6"/>
        <v>0</v>
      </c>
    </row>
    <row r="196" spans="15:17" x14ac:dyDescent="0.3">
      <c r="O196" s="22">
        <v>19.100000000000001</v>
      </c>
      <c r="P196">
        <f t="shared" si="5"/>
        <v>0</v>
      </c>
      <c r="Q196">
        <f t="shared" si="6"/>
        <v>0</v>
      </c>
    </row>
    <row r="197" spans="15:17" x14ac:dyDescent="0.3">
      <c r="O197" s="22">
        <v>19.2</v>
      </c>
      <c r="P197">
        <f t="shared" si="5"/>
        <v>0</v>
      </c>
      <c r="Q197">
        <f t="shared" si="6"/>
        <v>0</v>
      </c>
    </row>
    <row r="198" spans="15:17" x14ac:dyDescent="0.3">
      <c r="O198" s="22">
        <v>19.3</v>
      </c>
      <c r="P198">
        <f t="shared" si="5"/>
        <v>1</v>
      </c>
      <c r="Q198">
        <f t="shared" si="6"/>
        <v>19.3</v>
      </c>
    </row>
    <row r="199" spans="15:17" x14ac:dyDescent="0.3">
      <c r="O199" s="22">
        <v>19.399999999999999</v>
      </c>
      <c r="P199">
        <f t="shared" ref="P199:P262" si="7">COUNTIF($B$6:$M$36,O199)</f>
        <v>0</v>
      </c>
      <c r="Q199">
        <f t="shared" ref="Q199:Q262" si="8">O199*P199</f>
        <v>0</v>
      </c>
    </row>
    <row r="200" spans="15:17" x14ac:dyDescent="0.3">
      <c r="O200" s="22">
        <v>19.5</v>
      </c>
      <c r="P200">
        <f t="shared" si="7"/>
        <v>1</v>
      </c>
      <c r="Q200">
        <f t="shared" si="8"/>
        <v>19.5</v>
      </c>
    </row>
    <row r="201" spans="15:17" x14ac:dyDescent="0.3">
      <c r="O201" s="22">
        <v>19.600000000000001</v>
      </c>
      <c r="P201">
        <f t="shared" si="7"/>
        <v>0</v>
      </c>
      <c r="Q201">
        <f t="shared" si="8"/>
        <v>0</v>
      </c>
    </row>
    <row r="202" spans="15:17" x14ac:dyDescent="0.3">
      <c r="O202" s="22">
        <v>19.7</v>
      </c>
      <c r="P202">
        <f t="shared" si="7"/>
        <v>0</v>
      </c>
      <c r="Q202">
        <f t="shared" si="8"/>
        <v>0</v>
      </c>
    </row>
    <row r="203" spans="15:17" x14ac:dyDescent="0.3">
      <c r="O203" s="22">
        <v>19.8</v>
      </c>
      <c r="P203">
        <f t="shared" si="7"/>
        <v>0</v>
      </c>
      <c r="Q203">
        <f t="shared" si="8"/>
        <v>0</v>
      </c>
    </row>
    <row r="204" spans="15:17" x14ac:dyDescent="0.3">
      <c r="O204" s="22">
        <v>19.899999999999999</v>
      </c>
      <c r="P204">
        <f t="shared" si="7"/>
        <v>0</v>
      </c>
      <c r="Q204">
        <f t="shared" si="8"/>
        <v>0</v>
      </c>
    </row>
    <row r="205" spans="15:17" x14ac:dyDescent="0.3">
      <c r="O205" s="22">
        <v>20</v>
      </c>
      <c r="P205">
        <f t="shared" si="7"/>
        <v>0</v>
      </c>
      <c r="Q205">
        <f t="shared" si="8"/>
        <v>0</v>
      </c>
    </row>
    <row r="206" spans="15:17" x14ac:dyDescent="0.3">
      <c r="O206" s="22">
        <v>20.100000000000001</v>
      </c>
      <c r="P206">
        <f t="shared" si="7"/>
        <v>0</v>
      </c>
      <c r="Q206">
        <f t="shared" si="8"/>
        <v>0</v>
      </c>
    </row>
    <row r="207" spans="15:17" x14ac:dyDescent="0.3">
      <c r="O207" s="22">
        <v>20.2</v>
      </c>
      <c r="P207">
        <f t="shared" si="7"/>
        <v>0</v>
      </c>
      <c r="Q207">
        <f t="shared" si="8"/>
        <v>0</v>
      </c>
    </row>
    <row r="208" spans="15:17" x14ac:dyDescent="0.3">
      <c r="O208" s="22">
        <v>20.3</v>
      </c>
      <c r="P208">
        <f t="shared" si="7"/>
        <v>0</v>
      </c>
      <c r="Q208">
        <f t="shared" si="8"/>
        <v>0</v>
      </c>
    </row>
    <row r="209" spans="15:17" x14ac:dyDescent="0.3">
      <c r="O209" s="22">
        <v>20.399999999999999</v>
      </c>
      <c r="P209">
        <f t="shared" si="7"/>
        <v>0</v>
      </c>
      <c r="Q209">
        <f t="shared" si="8"/>
        <v>0</v>
      </c>
    </row>
    <row r="210" spans="15:17" x14ac:dyDescent="0.3">
      <c r="O210" s="22">
        <v>20.5</v>
      </c>
      <c r="P210">
        <f t="shared" si="7"/>
        <v>0</v>
      </c>
      <c r="Q210">
        <f t="shared" si="8"/>
        <v>0</v>
      </c>
    </row>
    <row r="211" spans="15:17" x14ac:dyDescent="0.3">
      <c r="O211" s="22">
        <v>20.6</v>
      </c>
      <c r="P211">
        <f t="shared" si="7"/>
        <v>0</v>
      </c>
      <c r="Q211">
        <f t="shared" si="8"/>
        <v>0</v>
      </c>
    </row>
    <row r="212" spans="15:17" x14ac:dyDescent="0.3">
      <c r="O212" s="22">
        <v>20.7</v>
      </c>
      <c r="P212">
        <f t="shared" si="7"/>
        <v>0</v>
      </c>
      <c r="Q212">
        <f t="shared" si="8"/>
        <v>0</v>
      </c>
    </row>
    <row r="213" spans="15:17" x14ac:dyDescent="0.3">
      <c r="O213" s="22">
        <v>20.8</v>
      </c>
      <c r="P213">
        <f t="shared" si="7"/>
        <v>0</v>
      </c>
      <c r="Q213">
        <f t="shared" si="8"/>
        <v>0</v>
      </c>
    </row>
    <row r="214" spans="15:17" x14ac:dyDescent="0.3">
      <c r="O214" s="22">
        <v>20.9</v>
      </c>
      <c r="P214">
        <f t="shared" si="7"/>
        <v>0</v>
      </c>
      <c r="Q214">
        <f t="shared" si="8"/>
        <v>0</v>
      </c>
    </row>
    <row r="215" spans="15:17" x14ac:dyDescent="0.3">
      <c r="O215" s="22">
        <v>21</v>
      </c>
      <c r="P215">
        <f t="shared" si="7"/>
        <v>0</v>
      </c>
      <c r="Q215">
        <f t="shared" si="8"/>
        <v>0</v>
      </c>
    </row>
    <row r="216" spans="15:17" x14ac:dyDescent="0.3">
      <c r="O216" s="22">
        <v>21.1</v>
      </c>
      <c r="P216">
        <f t="shared" si="7"/>
        <v>0</v>
      </c>
      <c r="Q216">
        <f t="shared" si="8"/>
        <v>0</v>
      </c>
    </row>
    <row r="217" spans="15:17" x14ac:dyDescent="0.3">
      <c r="O217" s="22">
        <v>21.2</v>
      </c>
      <c r="P217">
        <f t="shared" si="7"/>
        <v>1</v>
      </c>
      <c r="Q217">
        <f t="shared" si="8"/>
        <v>21.2</v>
      </c>
    </row>
    <row r="218" spans="15:17" x14ac:dyDescent="0.3">
      <c r="O218" s="22">
        <v>21.3</v>
      </c>
      <c r="P218">
        <f t="shared" si="7"/>
        <v>0</v>
      </c>
      <c r="Q218">
        <f t="shared" si="8"/>
        <v>0</v>
      </c>
    </row>
    <row r="219" spans="15:17" x14ac:dyDescent="0.3">
      <c r="O219" s="22">
        <v>21.4</v>
      </c>
      <c r="P219">
        <f t="shared" si="7"/>
        <v>0</v>
      </c>
      <c r="Q219">
        <f t="shared" si="8"/>
        <v>0</v>
      </c>
    </row>
    <row r="220" spans="15:17" x14ac:dyDescent="0.3">
      <c r="O220" s="22">
        <v>21.5</v>
      </c>
      <c r="P220">
        <f t="shared" si="7"/>
        <v>0</v>
      </c>
      <c r="Q220">
        <f t="shared" si="8"/>
        <v>0</v>
      </c>
    </row>
    <row r="221" spans="15:17" x14ac:dyDescent="0.3">
      <c r="O221" s="22">
        <v>21.6</v>
      </c>
      <c r="P221">
        <f t="shared" si="7"/>
        <v>0</v>
      </c>
      <c r="Q221">
        <f t="shared" si="8"/>
        <v>0</v>
      </c>
    </row>
    <row r="222" spans="15:17" x14ac:dyDescent="0.3">
      <c r="O222" s="22">
        <v>21.7</v>
      </c>
      <c r="P222">
        <f t="shared" si="7"/>
        <v>0</v>
      </c>
      <c r="Q222">
        <f t="shared" si="8"/>
        <v>0</v>
      </c>
    </row>
    <row r="223" spans="15:17" x14ac:dyDescent="0.3">
      <c r="O223" s="22">
        <v>21.8</v>
      </c>
      <c r="P223">
        <f t="shared" si="7"/>
        <v>0</v>
      </c>
      <c r="Q223">
        <f t="shared" si="8"/>
        <v>0</v>
      </c>
    </row>
    <row r="224" spans="15:17" x14ac:dyDescent="0.3">
      <c r="O224" s="22">
        <v>21.9</v>
      </c>
      <c r="P224">
        <f t="shared" si="7"/>
        <v>0</v>
      </c>
      <c r="Q224">
        <f t="shared" si="8"/>
        <v>0</v>
      </c>
    </row>
    <row r="225" spans="15:17" x14ac:dyDescent="0.3">
      <c r="O225" s="22">
        <v>22</v>
      </c>
      <c r="P225">
        <f t="shared" si="7"/>
        <v>0</v>
      </c>
      <c r="Q225">
        <f t="shared" si="8"/>
        <v>0</v>
      </c>
    </row>
    <row r="226" spans="15:17" x14ac:dyDescent="0.3">
      <c r="O226" s="22">
        <v>22.1</v>
      </c>
      <c r="P226">
        <f t="shared" si="7"/>
        <v>0</v>
      </c>
      <c r="Q226">
        <f t="shared" si="8"/>
        <v>0</v>
      </c>
    </row>
    <row r="227" spans="15:17" x14ac:dyDescent="0.3">
      <c r="O227" s="22">
        <v>22.2</v>
      </c>
      <c r="P227">
        <f t="shared" si="7"/>
        <v>0</v>
      </c>
      <c r="Q227">
        <f t="shared" si="8"/>
        <v>0</v>
      </c>
    </row>
    <row r="228" spans="15:17" x14ac:dyDescent="0.3">
      <c r="O228" s="22">
        <v>22.3</v>
      </c>
      <c r="P228">
        <f t="shared" si="7"/>
        <v>0</v>
      </c>
      <c r="Q228">
        <f t="shared" si="8"/>
        <v>0</v>
      </c>
    </row>
    <row r="229" spans="15:17" x14ac:dyDescent="0.3">
      <c r="O229" s="22">
        <v>22.4</v>
      </c>
      <c r="P229">
        <f t="shared" si="7"/>
        <v>1</v>
      </c>
      <c r="Q229">
        <f t="shared" si="8"/>
        <v>22.4</v>
      </c>
    </row>
    <row r="230" spans="15:17" x14ac:dyDescent="0.3">
      <c r="O230" s="22">
        <v>22.5</v>
      </c>
      <c r="P230">
        <f t="shared" si="7"/>
        <v>0</v>
      </c>
      <c r="Q230">
        <f t="shared" si="8"/>
        <v>0</v>
      </c>
    </row>
    <row r="231" spans="15:17" x14ac:dyDescent="0.3">
      <c r="O231" s="22">
        <v>22.6</v>
      </c>
      <c r="P231">
        <f t="shared" si="7"/>
        <v>0</v>
      </c>
      <c r="Q231">
        <f t="shared" si="8"/>
        <v>0</v>
      </c>
    </row>
    <row r="232" spans="15:17" x14ac:dyDescent="0.3">
      <c r="O232" s="22">
        <v>22.7</v>
      </c>
      <c r="P232">
        <f t="shared" si="7"/>
        <v>0</v>
      </c>
      <c r="Q232">
        <f t="shared" si="8"/>
        <v>0</v>
      </c>
    </row>
    <row r="233" spans="15:17" x14ac:dyDescent="0.3">
      <c r="O233" s="22">
        <v>22.8</v>
      </c>
      <c r="P233">
        <f t="shared" si="7"/>
        <v>0</v>
      </c>
      <c r="Q233">
        <f t="shared" si="8"/>
        <v>0</v>
      </c>
    </row>
    <row r="234" spans="15:17" x14ac:dyDescent="0.3">
      <c r="O234" s="22">
        <v>22.9</v>
      </c>
      <c r="P234">
        <f t="shared" si="7"/>
        <v>0</v>
      </c>
      <c r="Q234">
        <f t="shared" si="8"/>
        <v>0</v>
      </c>
    </row>
    <row r="235" spans="15:17" x14ac:dyDescent="0.3">
      <c r="O235" s="22">
        <v>23</v>
      </c>
      <c r="P235">
        <f t="shared" si="7"/>
        <v>0</v>
      </c>
      <c r="Q235">
        <f t="shared" si="8"/>
        <v>0</v>
      </c>
    </row>
    <row r="236" spans="15:17" x14ac:dyDescent="0.3">
      <c r="O236" s="22">
        <v>23.1</v>
      </c>
      <c r="P236">
        <f t="shared" si="7"/>
        <v>0</v>
      </c>
      <c r="Q236">
        <f t="shared" si="8"/>
        <v>0</v>
      </c>
    </row>
    <row r="237" spans="15:17" x14ac:dyDescent="0.3">
      <c r="O237" s="22">
        <v>23.2</v>
      </c>
      <c r="P237">
        <f t="shared" si="7"/>
        <v>0</v>
      </c>
      <c r="Q237">
        <f t="shared" si="8"/>
        <v>0</v>
      </c>
    </row>
    <row r="238" spans="15:17" x14ac:dyDescent="0.3">
      <c r="O238" s="22">
        <v>23.3</v>
      </c>
      <c r="P238">
        <f t="shared" si="7"/>
        <v>0</v>
      </c>
      <c r="Q238">
        <f t="shared" si="8"/>
        <v>0</v>
      </c>
    </row>
    <row r="239" spans="15:17" x14ac:dyDescent="0.3">
      <c r="O239" s="22">
        <v>23.4</v>
      </c>
      <c r="P239">
        <f t="shared" si="7"/>
        <v>0</v>
      </c>
      <c r="Q239">
        <f t="shared" si="8"/>
        <v>0</v>
      </c>
    </row>
    <row r="240" spans="15:17" x14ac:dyDescent="0.3">
      <c r="O240" s="22">
        <v>23.5</v>
      </c>
      <c r="P240">
        <f t="shared" si="7"/>
        <v>0</v>
      </c>
      <c r="Q240">
        <f t="shared" si="8"/>
        <v>0</v>
      </c>
    </row>
    <row r="241" spans="15:17" x14ac:dyDescent="0.3">
      <c r="O241" s="22">
        <v>23.6</v>
      </c>
      <c r="P241">
        <f t="shared" si="7"/>
        <v>1</v>
      </c>
      <c r="Q241">
        <f t="shared" si="8"/>
        <v>23.6</v>
      </c>
    </row>
    <row r="242" spans="15:17" x14ac:dyDescent="0.3">
      <c r="O242" s="22">
        <v>23.7</v>
      </c>
      <c r="P242">
        <f t="shared" si="7"/>
        <v>0</v>
      </c>
      <c r="Q242">
        <f t="shared" si="8"/>
        <v>0</v>
      </c>
    </row>
    <row r="243" spans="15:17" x14ac:dyDescent="0.3">
      <c r="O243" s="22">
        <v>23.8</v>
      </c>
      <c r="P243">
        <f t="shared" si="7"/>
        <v>0</v>
      </c>
      <c r="Q243">
        <f t="shared" si="8"/>
        <v>0</v>
      </c>
    </row>
    <row r="244" spans="15:17" x14ac:dyDescent="0.3">
      <c r="O244" s="22">
        <v>23.9</v>
      </c>
      <c r="P244">
        <f t="shared" si="7"/>
        <v>0</v>
      </c>
      <c r="Q244">
        <f t="shared" si="8"/>
        <v>0</v>
      </c>
    </row>
    <row r="245" spans="15:17" x14ac:dyDescent="0.3">
      <c r="O245" s="22">
        <v>24</v>
      </c>
      <c r="P245">
        <f t="shared" si="7"/>
        <v>0</v>
      </c>
      <c r="Q245">
        <f t="shared" si="8"/>
        <v>0</v>
      </c>
    </row>
    <row r="246" spans="15:17" x14ac:dyDescent="0.3">
      <c r="O246" s="22">
        <v>24.1</v>
      </c>
      <c r="P246">
        <f t="shared" si="7"/>
        <v>0</v>
      </c>
      <c r="Q246">
        <f t="shared" si="8"/>
        <v>0</v>
      </c>
    </row>
    <row r="247" spans="15:17" x14ac:dyDescent="0.3">
      <c r="O247" s="22">
        <v>24.2</v>
      </c>
      <c r="P247">
        <f t="shared" si="7"/>
        <v>0</v>
      </c>
      <c r="Q247">
        <f t="shared" si="8"/>
        <v>0</v>
      </c>
    </row>
    <row r="248" spans="15:17" x14ac:dyDescent="0.3">
      <c r="O248" s="22">
        <v>24.3</v>
      </c>
      <c r="P248">
        <f t="shared" si="7"/>
        <v>0</v>
      </c>
      <c r="Q248">
        <f t="shared" si="8"/>
        <v>0</v>
      </c>
    </row>
    <row r="249" spans="15:17" x14ac:dyDescent="0.3">
      <c r="O249" s="22">
        <v>24.4</v>
      </c>
      <c r="P249">
        <f t="shared" si="7"/>
        <v>0</v>
      </c>
      <c r="Q249">
        <f t="shared" si="8"/>
        <v>0</v>
      </c>
    </row>
    <row r="250" spans="15:17" x14ac:dyDescent="0.3">
      <c r="O250" s="22">
        <v>24.5</v>
      </c>
      <c r="P250">
        <f t="shared" si="7"/>
        <v>0</v>
      </c>
      <c r="Q250">
        <f t="shared" si="8"/>
        <v>0</v>
      </c>
    </row>
    <row r="251" spans="15:17" x14ac:dyDescent="0.3">
      <c r="O251" s="22">
        <v>24.6</v>
      </c>
      <c r="P251">
        <f t="shared" si="7"/>
        <v>0</v>
      </c>
      <c r="Q251">
        <f t="shared" si="8"/>
        <v>0</v>
      </c>
    </row>
    <row r="252" spans="15:17" x14ac:dyDescent="0.3">
      <c r="O252" s="22">
        <v>24.7</v>
      </c>
      <c r="P252">
        <f t="shared" si="7"/>
        <v>1</v>
      </c>
      <c r="Q252">
        <f t="shared" si="8"/>
        <v>24.7</v>
      </c>
    </row>
    <row r="253" spans="15:17" x14ac:dyDescent="0.3">
      <c r="O253" s="22">
        <v>24.8</v>
      </c>
      <c r="P253">
        <f t="shared" si="7"/>
        <v>0</v>
      </c>
      <c r="Q253">
        <f t="shared" si="8"/>
        <v>0</v>
      </c>
    </row>
    <row r="254" spans="15:17" x14ac:dyDescent="0.3">
      <c r="O254" s="22">
        <v>24.9</v>
      </c>
      <c r="P254">
        <f t="shared" si="7"/>
        <v>0</v>
      </c>
      <c r="Q254">
        <f t="shared" si="8"/>
        <v>0</v>
      </c>
    </row>
    <row r="255" spans="15:17" x14ac:dyDescent="0.3">
      <c r="O255" s="22">
        <v>25</v>
      </c>
      <c r="P255">
        <f t="shared" si="7"/>
        <v>0</v>
      </c>
      <c r="Q255">
        <f t="shared" si="8"/>
        <v>0</v>
      </c>
    </row>
    <row r="256" spans="15:17" x14ac:dyDescent="0.3">
      <c r="O256" s="22">
        <v>25.1</v>
      </c>
      <c r="P256">
        <f t="shared" si="7"/>
        <v>0</v>
      </c>
      <c r="Q256">
        <f t="shared" si="8"/>
        <v>0</v>
      </c>
    </row>
    <row r="257" spans="15:17" x14ac:dyDescent="0.3">
      <c r="O257" s="22">
        <v>25.2</v>
      </c>
      <c r="P257">
        <f t="shared" si="7"/>
        <v>0</v>
      </c>
      <c r="Q257">
        <f t="shared" si="8"/>
        <v>0</v>
      </c>
    </row>
    <row r="258" spans="15:17" x14ac:dyDescent="0.3">
      <c r="O258" s="22">
        <v>25.3</v>
      </c>
      <c r="P258">
        <f t="shared" si="7"/>
        <v>0</v>
      </c>
      <c r="Q258">
        <f t="shared" si="8"/>
        <v>0</v>
      </c>
    </row>
    <row r="259" spans="15:17" x14ac:dyDescent="0.3">
      <c r="O259" s="22">
        <v>25.4</v>
      </c>
      <c r="P259">
        <f t="shared" si="7"/>
        <v>0</v>
      </c>
      <c r="Q259">
        <f t="shared" si="8"/>
        <v>0</v>
      </c>
    </row>
    <row r="260" spans="15:17" x14ac:dyDescent="0.3">
      <c r="O260" s="22">
        <v>25.5</v>
      </c>
      <c r="P260">
        <f t="shared" si="7"/>
        <v>0</v>
      </c>
      <c r="Q260">
        <f t="shared" si="8"/>
        <v>0</v>
      </c>
    </row>
    <row r="261" spans="15:17" x14ac:dyDescent="0.3">
      <c r="O261" s="22">
        <v>25.6</v>
      </c>
      <c r="P261">
        <f t="shared" si="7"/>
        <v>1</v>
      </c>
      <c r="Q261">
        <f t="shared" si="8"/>
        <v>25.6</v>
      </c>
    </row>
    <row r="262" spans="15:17" x14ac:dyDescent="0.3">
      <c r="O262" s="22">
        <v>25.7</v>
      </c>
      <c r="P262">
        <f t="shared" si="7"/>
        <v>0</v>
      </c>
      <c r="Q262">
        <f t="shared" si="8"/>
        <v>0</v>
      </c>
    </row>
    <row r="263" spans="15:17" x14ac:dyDescent="0.3">
      <c r="O263" s="22">
        <v>25.8</v>
      </c>
      <c r="P263">
        <f t="shared" ref="P263:P326" si="9">COUNTIF($B$6:$M$36,O263)</f>
        <v>0</v>
      </c>
      <c r="Q263">
        <f t="shared" ref="Q263:Q326" si="10">O263*P263</f>
        <v>0</v>
      </c>
    </row>
    <row r="264" spans="15:17" x14ac:dyDescent="0.3">
      <c r="O264" s="22">
        <v>25.9</v>
      </c>
      <c r="P264">
        <f t="shared" si="9"/>
        <v>0</v>
      </c>
      <c r="Q264">
        <f t="shared" si="10"/>
        <v>0</v>
      </c>
    </row>
    <row r="265" spans="15:17" x14ac:dyDescent="0.3">
      <c r="O265" s="22">
        <v>26</v>
      </c>
      <c r="P265">
        <f t="shared" si="9"/>
        <v>0</v>
      </c>
      <c r="Q265">
        <f t="shared" si="10"/>
        <v>0</v>
      </c>
    </row>
    <row r="266" spans="15:17" x14ac:dyDescent="0.3">
      <c r="O266" s="22">
        <v>26.1</v>
      </c>
      <c r="P266">
        <f t="shared" si="9"/>
        <v>0</v>
      </c>
      <c r="Q266">
        <f t="shared" si="10"/>
        <v>0</v>
      </c>
    </row>
    <row r="267" spans="15:17" x14ac:dyDescent="0.3">
      <c r="O267" s="22">
        <v>26.2</v>
      </c>
      <c r="P267">
        <f t="shared" si="9"/>
        <v>0</v>
      </c>
      <c r="Q267">
        <f t="shared" si="10"/>
        <v>0</v>
      </c>
    </row>
    <row r="268" spans="15:17" x14ac:dyDescent="0.3">
      <c r="O268" s="22">
        <v>26.3</v>
      </c>
      <c r="P268">
        <f t="shared" si="9"/>
        <v>0</v>
      </c>
      <c r="Q268">
        <f t="shared" si="10"/>
        <v>0</v>
      </c>
    </row>
    <row r="269" spans="15:17" x14ac:dyDescent="0.3">
      <c r="O269" s="22">
        <v>26.4</v>
      </c>
      <c r="P269">
        <f t="shared" si="9"/>
        <v>0</v>
      </c>
      <c r="Q269">
        <f t="shared" si="10"/>
        <v>0</v>
      </c>
    </row>
    <row r="270" spans="15:17" x14ac:dyDescent="0.3">
      <c r="O270" s="22">
        <v>26.5</v>
      </c>
      <c r="P270">
        <f t="shared" si="9"/>
        <v>0</v>
      </c>
      <c r="Q270">
        <f t="shared" si="10"/>
        <v>0</v>
      </c>
    </row>
    <row r="271" spans="15:17" x14ac:dyDescent="0.3">
      <c r="O271" s="22">
        <v>26.6</v>
      </c>
      <c r="P271">
        <f t="shared" si="9"/>
        <v>0</v>
      </c>
      <c r="Q271">
        <f t="shared" si="10"/>
        <v>0</v>
      </c>
    </row>
    <row r="272" spans="15:17" x14ac:dyDescent="0.3">
      <c r="O272" s="22">
        <v>26.7</v>
      </c>
      <c r="P272">
        <f t="shared" si="9"/>
        <v>0</v>
      </c>
      <c r="Q272">
        <f t="shared" si="10"/>
        <v>0</v>
      </c>
    </row>
    <row r="273" spans="15:17" x14ac:dyDescent="0.3">
      <c r="O273" s="22">
        <v>26.8</v>
      </c>
      <c r="P273">
        <f t="shared" si="9"/>
        <v>0</v>
      </c>
      <c r="Q273">
        <f t="shared" si="10"/>
        <v>0</v>
      </c>
    </row>
    <row r="274" spans="15:17" x14ac:dyDescent="0.3">
      <c r="O274" s="22">
        <v>26.9</v>
      </c>
      <c r="P274">
        <f t="shared" si="9"/>
        <v>0</v>
      </c>
      <c r="Q274">
        <f t="shared" si="10"/>
        <v>0</v>
      </c>
    </row>
    <row r="275" spans="15:17" x14ac:dyDescent="0.3">
      <c r="O275" s="22">
        <v>27</v>
      </c>
      <c r="P275">
        <f t="shared" si="9"/>
        <v>0</v>
      </c>
      <c r="Q275">
        <f t="shared" si="10"/>
        <v>0</v>
      </c>
    </row>
    <row r="276" spans="15:17" x14ac:dyDescent="0.3">
      <c r="O276" s="22">
        <v>27.1</v>
      </c>
      <c r="P276">
        <f t="shared" si="9"/>
        <v>0</v>
      </c>
      <c r="Q276">
        <f t="shared" si="10"/>
        <v>0</v>
      </c>
    </row>
    <row r="277" spans="15:17" x14ac:dyDescent="0.3">
      <c r="O277" s="22">
        <v>27.2</v>
      </c>
      <c r="P277">
        <f t="shared" si="9"/>
        <v>0</v>
      </c>
      <c r="Q277">
        <f t="shared" si="10"/>
        <v>0</v>
      </c>
    </row>
    <row r="278" spans="15:17" x14ac:dyDescent="0.3">
      <c r="O278" s="22">
        <v>27.3</v>
      </c>
      <c r="P278">
        <f t="shared" si="9"/>
        <v>0</v>
      </c>
      <c r="Q278">
        <f t="shared" si="10"/>
        <v>0</v>
      </c>
    </row>
    <row r="279" spans="15:17" x14ac:dyDescent="0.3">
      <c r="O279" s="22">
        <v>27.4</v>
      </c>
      <c r="P279">
        <f t="shared" si="9"/>
        <v>0</v>
      </c>
      <c r="Q279">
        <f t="shared" si="10"/>
        <v>0</v>
      </c>
    </row>
    <row r="280" spans="15:17" x14ac:dyDescent="0.3">
      <c r="O280" s="22">
        <v>27.5</v>
      </c>
      <c r="P280">
        <f t="shared" si="9"/>
        <v>0</v>
      </c>
      <c r="Q280">
        <f t="shared" si="10"/>
        <v>0</v>
      </c>
    </row>
    <row r="281" spans="15:17" x14ac:dyDescent="0.3">
      <c r="O281" s="22">
        <v>27.6</v>
      </c>
      <c r="P281">
        <f t="shared" si="9"/>
        <v>0</v>
      </c>
      <c r="Q281">
        <f t="shared" si="10"/>
        <v>0</v>
      </c>
    </row>
    <row r="282" spans="15:17" x14ac:dyDescent="0.3">
      <c r="O282" s="22">
        <v>27.7</v>
      </c>
      <c r="P282">
        <f t="shared" si="9"/>
        <v>0</v>
      </c>
      <c r="Q282">
        <f t="shared" si="10"/>
        <v>0</v>
      </c>
    </row>
    <row r="283" spans="15:17" x14ac:dyDescent="0.3">
      <c r="O283" s="22">
        <v>27.8</v>
      </c>
      <c r="P283">
        <f t="shared" si="9"/>
        <v>0</v>
      </c>
      <c r="Q283">
        <f t="shared" si="10"/>
        <v>0</v>
      </c>
    </row>
    <row r="284" spans="15:17" x14ac:dyDescent="0.3">
      <c r="O284" s="22">
        <v>27.9</v>
      </c>
      <c r="P284">
        <f t="shared" si="9"/>
        <v>0</v>
      </c>
      <c r="Q284">
        <f t="shared" si="10"/>
        <v>0</v>
      </c>
    </row>
    <row r="285" spans="15:17" x14ac:dyDescent="0.3">
      <c r="O285" s="22">
        <v>28</v>
      </c>
      <c r="P285">
        <f t="shared" si="9"/>
        <v>0</v>
      </c>
      <c r="Q285">
        <f t="shared" si="10"/>
        <v>0</v>
      </c>
    </row>
    <row r="286" spans="15:17" x14ac:dyDescent="0.3">
      <c r="O286" s="22">
        <v>28.1</v>
      </c>
      <c r="P286">
        <f t="shared" si="9"/>
        <v>0</v>
      </c>
      <c r="Q286">
        <f t="shared" si="10"/>
        <v>0</v>
      </c>
    </row>
    <row r="287" spans="15:17" x14ac:dyDescent="0.3">
      <c r="O287" s="22">
        <v>28.2</v>
      </c>
      <c r="P287">
        <f t="shared" si="9"/>
        <v>1</v>
      </c>
      <c r="Q287">
        <f t="shared" si="10"/>
        <v>28.2</v>
      </c>
    </row>
    <row r="288" spans="15:17" x14ac:dyDescent="0.3">
      <c r="O288" s="22">
        <v>28.3</v>
      </c>
      <c r="P288">
        <f t="shared" si="9"/>
        <v>0</v>
      </c>
      <c r="Q288">
        <f t="shared" si="10"/>
        <v>0</v>
      </c>
    </row>
    <row r="289" spans="15:17" x14ac:dyDescent="0.3">
      <c r="O289" s="22">
        <v>28.4</v>
      </c>
      <c r="P289">
        <f t="shared" si="9"/>
        <v>0</v>
      </c>
      <c r="Q289">
        <f t="shared" si="10"/>
        <v>0</v>
      </c>
    </row>
    <row r="290" spans="15:17" x14ac:dyDescent="0.3">
      <c r="O290" s="22">
        <v>28.5</v>
      </c>
      <c r="P290">
        <f t="shared" si="9"/>
        <v>0</v>
      </c>
      <c r="Q290">
        <f t="shared" si="10"/>
        <v>0</v>
      </c>
    </row>
    <row r="291" spans="15:17" x14ac:dyDescent="0.3">
      <c r="O291" s="22">
        <v>28.6</v>
      </c>
      <c r="P291">
        <f t="shared" si="9"/>
        <v>0</v>
      </c>
      <c r="Q291">
        <f t="shared" si="10"/>
        <v>0</v>
      </c>
    </row>
    <row r="292" spans="15:17" x14ac:dyDescent="0.3">
      <c r="O292" s="22">
        <v>28.7</v>
      </c>
      <c r="P292">
        <f t="shared" si="9"/>
        <v>0</v>
      </c>
      <c r="Q292">
        <f t="shared" si="10"/>
        <v>0</v>
      </c>
    </row>
    <row r="293" spans="15:17" x14ac:dyDescent="0.3">
      <c r="O293" s="22">
        <v>28.8</v>
      </c>
      <c r="P293">
        <f t="shared" si="9"/>
        <v>0</v>
      </c>
      <c r="Q293">
        <f t="shared" si="10"/>
        <v>0</v>
      </c>
    </row>
    <row r="294" spans="15:17" x14ac:dyDescent="0.3">
      <c r="O294" s="22">
        <v>28.9</v>
      </c>
      <c r="P294">
        <f t="shared" si="9"/>
        <v>0</v>
      </c>
      <c r="Q294">
        <f t="shared" si="10"/>
        <v>0</v>
      </c>
    </row>
    <row r="295" spans="15:17" x14ac:dyDescent="0.3">
      <c r="O295" s="22">
        <v>29</v>
      </c>
      <c r="P295">
        <f t="shared" si="9"/>
        <v>0</v>
      </c>
      <c r="Q295">
        <f t="shared" si="10"/>
        <v>0</v>
      </c>
    </row>
    <row r="296" spans="15:17" x14ac:dyDescent="0.3">
      <c r="O296" s="22">
        <v>29.1</v>
      </c>
      <c r="P296">
        <f t="shared" si="9"/>
        <v>0</v>
      </c>
      <c r="Q296">
        <f t="shared" si="10"/>
        <v>0</v>
      </c>
    </row>
    <row r="297" spans="15:17" x14ac:dyDescent="0.3">
      <c r="O297" s="22">
        <v>29.2</v>
      </c>
      <c r="P297">
        <f t="shared" si="9"/>
        <v>0</v>
      </c>
      <c r="Q297">
        <f t="shared" si="10"/>
        <v>0</v>
      </c>
    </row>
    <row r="298" spans="15:17" x14ac:dyDescent="0.3">
      <c r="O298" s="22">
        <v>29.3</v>
      </c>
      <c r="P298">
        <f t="shared" si="9"/>
        <v>0</v>
      </c>
      <c r="Q298">
        <f t="shared" si="10"/>
        <v>0</v>
      </c>
    </row>
    <row r="299" spans="15:17" x14ac:dyDescent="0.3">
      <c r="O299" s="22">
        <v>29.4</v>
      </c>
      <c r="P299">
        <f t="shared" si="9"/>
        <v>0</v>
      </c>
      <c r="Q299">
        <f t="shared" si="10"/>
        <v>0</v>
      </c>
    </row>
    <row r="300" spans="15:17" x14ac:dyDescent="0.3">
      <c r="O300" s="22">
        <v>29.5</v>
      </c>
      <c r="P300">
        <f t="shared" si="9"/>
        <v>0</v>
      </c>
      <c r="Q300">
        <f t="shared" si="10"/>
        <v>0</v>
      </c>
    </row>
    <row r="301" spans="15:17" x14ac:dyDescent="0.3">
      <c r="O301" s="22">
        <v>29.6</v>
      </c>
      <c r="P301">
        <f t="shared" si="9"/>
        <v>1</v>
      </c>
      <c r="Q301">
        <f t="shared" si="10"/>
        <v>29.6</v>
      </c>
    </row>
    <row r="302" spans="15:17" x14ac:dyDescent="0.3">
      <c r="O302" s="22">
        <v>29.7</v>
      </c>
      <c r="P302">
        <f t="shared" si="9"/>
        <v>0</v>
      </c>
      <c r="Q302">
        <f t="shared" si="10"/>
        <v>0</v>
      </c>
    </row>
    <row r="303" spans="15:17" x14ac:dyDescent="0.3">
      <c r="O303" s="22">
        <v>29.8</v>
      </c>
      <c r="P303">
        <f t="shared" si="9"/>
        <v>0</v>
      </c>
      <c r="Q303">
        <f t="shared" si="10"/>
        <v>0</v>
      </c>
    </row>
    <row r="304" spans="15:17" x14ac:dyDescent="0.3">
      <c r="O304" s="22">
        <v>29.9</v>
      </c>
      <c r="P304">
        <f t="shared" si="9"/>
        <v>0</v>
      </c>
      <c r="Q304">
        <f t="shared" si="10"/>
        <v>0</v>
      </c>
    </row>
    <row r="305" spans="15:17" x14ac:dyDescent="0.3">
      <c r="O305" s="22">
        <v>30</v>
      </c>
      <c r="P305">
        <f t="shared" si="9"/>
        <v>0</v>
      </c>
      <c r="Q305">
        <f t="shared" si="10"/>
        <v>0</v>
      </c>
    </row>
    <row r="306" spans="15:17" x14ac:dyDescent="0.3">
      <c r="O306" s="22">
        <v>30.1</v>
      </c>
      <c r="P306">
        <f t="shared" si="9"/>
        <v>0</v>
      </c>
      <c r="Q306">
        <f t="shared" si="10"/>
        <v>0</v>
      </c>
    </row>
    <row r="307" spans="15:17" x14ac:dyDescent="0.3">
      <c r="O307" s="22">
        <v>30.2</v>
      </c>
      <c r="P307">
        <f t="shared" si="9"/>
        <v>0</v>
      </c>
      <c r="Q307">
        <f t="shared" si="10"/>
        <v>0</v>
      </c>
    </row>
    <row r="308" spans="15:17" x14ac:dyDescent="0.3">
      <c r="O308" s="22">
        <v>30.3</v>
      </c>
      <c r="P308">
        <f t="shared" si="9"/>
        <v>0</v>
      </c>
      <c r="Q308">
        <f t="shared" si="10"/>
        <v>0</v>
      </c>
    </row>
    <row r="309" spans="15:17" x14ac:dyDescent="0.3">
      <c r="O309" s="22">
        <v>30.4</v>
      </c>
      <c r="P309">
        <f t="shared" si="9"/>
        <v>0</v>
      </c>
      <c r="Q309">
        <f t="shared" si="10"/>
        <v>0</v>
      </c>
    </row>
    <row r="310" spans="15:17" x14ac:dyDescent="0.3">
      <c r="O310" s="22">
        <v>30.5</v>
      </c>
      <c r="P310">
        <f t="shared" si="9"/>
        <v>0</v>
      </c>
      <c r="Q310">
        <f t="shared" si="10"/>
        <v>0</v>
      </c>
    </row>
    <row r="311" spans="15:17" x14ac:dyDescent="0.3">
      <c r="O311" s="22">
        <v>30.6</v>
      </c>
      <c r="P311">
        <f t="shared" si="9"/>
        <v>0</v>
      </c>
      <c r="Q311">
        <f t="shared" si="10"/>
        <v>0</v>
      </c>
    </row>
    <row r="312" spans="15:17" x14ac:dyDescent="0.3">
      <c r="O312" s="22">
        <v>30.7</v>
      </c>
      <c r="P312">
        <f t="shared" si="9"/>
        <v>0</v>
      </c>
      <c r="Q312">
        <f t="shared" si="10"/>
        <v>0</v>
      </c>
    </row>
    <row r="313" spans="15:17" x14ac:dyDescent="0.3">
      <c r="O313" s="22">
        <v>30.8</v>
      </c>
      <c r="P313">
        <f t="shared" si="9"/>
        <v>0</v>
      </c>
      <c r="Q313">
        <f t="shared" si="10"/>
        <v>0</v>
      </c>
    </row>
    <row r="314" spans="15:17" x14ac:dyDescent="0.3">
      <c r="O314" s="22">
        <v>30.9</v>
      </c>
      <c r="P314">
        <f t="shared" si="9"/>
        <v>0</v>
      </c>
      <c r="Q314">
        <f t="shared" si="10"/>
        <v>0</v>
      </c>
    </row>
    <row r="315" spans="15:17" x14ac:dyDescent="0.3">
      <c r="O315" s="22">
        <v>31</v>
      </c>
      <c r="P315">
        <f t="shared" si="9"/>
        <v>0</v>
      </c>
      <c r="Q315">
        <f t="shared" si="10"/>
        <v>0</v>
      </c>
    </row>
    <row r="316" spans="15:17" x14ac:dyDescent="0.3">
      <c r="O316" s="22">
        <v>31.1</v>
      </c>
      <c r="P316">
        <f t="shared" si="9"/>
        <v>0</v>
      </c>
      <c r="Q316">
        <f t="shared" si="10"/>
        <v>0</v>
      </c>
    </row>
    <row r="317" spans="15:17" x14ac:dyDescent="0.3">
      <c r="O317" s="22">
        <v>31.2</v>
      </c>
      <c r="P317">
        <f t="shared" si="9"/>
        <v>0</v>
      </c>
      <c r="Q317">
        <f t="shared" si="10"/>
        <v>0</v>
      </c>
    </row>
    <row r="318" spans="15:17" x14ac:dyDescent="0.3">
      <c r="O318" s="22">
        <v>31.3</v>
      </c>
      <c r="P318">
        <f t="shared" si="9"/>
        <v>0</v>
      </c>
      <c r="Q318">
        <f t="shared" si="10"/>
        <v>0</v>
      </c>
    </row>
    <row r="319" spans="15:17" x14ac:dyDescent="0.3">
      <c r="O319" s="22">
        <v>31.4</v>
      </c>
      <c r="P319">
        <f t="shared" si="9"/>
        <v>0</v>
      </c>
      <c r="Q319">
        <f t="shared" si="10"/>
        <v>0</v>
      </c>
    </row>
    <row r="320" spans="15:17" x14ac:dyDescent="0.3">
      <c r="O320" s="22">
        <v>31.5</v>
      </c>
      <c r="P320">
        <f t="shared" si="9"/>
        <v>0</v>
      </c>
      <c r="Q320">
        <f t="shared" si="10"/>
        <v>0</v>
      </c>
    </row>
    <row r="321" spans="15:17" x14ac:dyDescent="0.3">
      <c r="O321" s="22">
        <v>31.6</v>
      </c>
      <c r="P321">
        <f t="shared" si="9"/>
        <v>0</v>
      </c>
      <c r="Q321">
        <f t="shared" si="10"/>
        <v>0</v>
      </c>
    </row>
    <row r="322" spans="15:17" x14ac:dyDescent="0.3">
      <c r="O322" s="22">
        <v>31.7</v>
      </c>
      <c r="P322">
        <f t="shared" si="9"/>
        <v>0</v>
      </c>
      <c r="Q322">
        <f t="shared" si="10"/>
        <v>0</v>
      </c>
    </row>
    <row r="323" spans="15:17" x14ac:dyDescent="0.3">
      <c r="O323" s="22">
        <v>31.8</v>
      </c>
      <c r="P323">
        <f t="shared" si="9"/>
        <v>0</v>
      </c>
      <c r="Q323">
        <f t="shared" si="10"/>
        <v>0</v>
      </c>
    </row>
    <row r="324" spans="15:17" x14ac:dyDescent="0.3">
      <c r="O324" s="22">
        <v>31.9</v>
      </c>
      <c r="P324">
        <f t="shared" si="9"/>
        <v>0</v>
      </c>
      <c r="Q324">
        <f t="shared" si="10"/>
        <v>0</v>
      </c>
    </row>
    <row r="325" spans="15:17" x14ac:dyDescent="0.3">
      <c r="O325" s="22">
        <v>32</v>
      </c>
      <c r="P325">
        <f t="shared" si="9"/>
        <v>0</v>
      </c>
      <c r="Q325">
        <f t="shared" si="10"/>
        <v>0</v>
      </c>
    </row>
    <row r="326" spans="15:17" x14ac:dyDescent="0.3">
      <c r="O326" s="22">
        <v>32.1</v>
      </c>
      <c r="P326">
        <f t="shared" si="9"/>
        <v>0</v>
      </c>
      <c r="Q326">
        <f t="shared" si="10"/>
        <v>0</v>
      </c>
    </row>
    <row r="327" spans="15:17" x14ac:dyDescent="0.3">
      <c r="O327" s="22">
        <v>32.200000000000003</v>
      </c>
      <c r="P327">
        <f t="shared" ref="P327:P345" si="11">COUNTIF($B$6:$M$36,O327)</f>
        <v>0</v>
      </c>
      <c r="Q327">
        <f t="shared" ref="Q327:Q348" si="12">O327*P327</f>
        <v>0</v>
      </c>
    </row>
    <row r="328" spans="15:17" x14ac:dyDescent="0.3">
      <c r="O328" s="22">
        <v>32.299999999999997</v>
      </c>
      <c r="P328">
        <f t="shared" si="11"/>
        <v>0</v>
      </c>
      <c r="Q328">
        <f t="shared" si="12"/>
        <v>0</v>
      </c>
    </row>
    <row r="329" spans="15:17" x14ac:dyDescent="0.3">
      <c r="O329" s="22">
        <v>32.4</v>
      </c>
      <c r="P329">
        <f t="shared" si="11"/>
        <v>0</v>
      </c>
      <c r="Q329">
        <f t="shared" si="12"/>
        <v>0</v>
      </c>
    </row>
    <row r="330" spans="15:17" x14ac:dyDescent="0.3">
      <c r="O330" s="22">
        <v>32.5</v>
      </c>
      <c r="P330">
        <f t="shared" si="11"/>
        <v>0</v>
      </c>
      <c r="Q330">
        <f t="shared" si="12"/>
        <v>0</v>
      </c>
    </row>
    <row r="331" spans="15:17" x14ac:dyDescent="0.3">
      <c r="O331" s="22">
        <v>32.6</v>
      </c>
      <c r="P331">
        <f t="shared" si="11"/>
        <v>0</v>
      </c>
      <c r="Q331">
        <f t="shared" si="12"/>
        <v>0</v>
      </c>
    </row>
    <row r="332" spans="15:17" x14ac:dyDescent="0.3">
      <c r="O332" s="22">
        <v>32.700000000000003</v>
      </c>
      <c r="P332">
        <f t="shared" si="11"/>
        <v>0</v>
      </c>
      <c r="Q332">
        <f t="shared" si="12"/>
        <v>0</v>
      </c>
    </row>
    <row r="333" spans="15:17" x14ac:dyDescent="0.3">
      <c r="O333" s="22">
        <v>32.799999999999997</v>
      </c>
      <c r="P333">
        <f t="shared" si="11"/>
        <v>0</v>
      </c>
      <c r="Q333">
        <f t="shared" si="12"/>
        <v>0</v>
      </c>
    </row>
    <row r="334" spans="15:17" x14ac:dyDescent="0.3">
      <c r="O334" s="22">
        <v>32.9</v>
      </c>
      <c r="P334">
        <f t="shared" si="11"/>
        <v>0</v>
      </c>
      <c r="Q334">
        <f t="shared" si="12"/>
        <v>0</v>
      </c>
    </row>
    <row r="335" spans="15:17" x14ac:dyDescent="0.3">
      <c r="O335" s="22">
        <v>33</v>
      </c>
      <c r="P335">
        <f t="shared" si="11"/>
        <v>0</v>
      </c>
      <c r="Q335">
        <f t="shared" si="12"/>
        <v>0</v>
      </c>
    </row>
    <row r="336" spans="15:17" x14ac:dyDescent="0.3">
      <c r="O336" s="22">
        <v>33.1</v>
      </c>
      <c r="P336">
        <f t="shared" si="11"/>
        <v>0</v>
      </c>
      <c r="Q336">
        <f t="shared" si="12"/>
        <v>0</v>
      </c>
    </row>
    <row r="337" spans="15:17" x14ac:dyDescent="0.3">
      <c r="O337" s="22">
        <v>33.200000000000003</v>
      </c>
      <c r="P337">
        <f t="shared" si="11"/>
        <v>0</v>
      </c>
      <c r="Q337">
        <f t="shared" si="12"/>
        <v>0</v>
      </c>
    </row>
    <row r="338" spans="15:17" x14ac:dyDescent="0.3">
      <c r="O338" s="22">
        <v>33.299999999999997</v>
      </c>
      <c r="P338">
        <f t="shared" si="11"/>
        <v>0</v>
      </c>
      <c r="Q338">
        <f t="shared" si="12"/>
        <v>0</v>
      </c>
    </row>
    <row r="339" spans="15:17" x14ac:dyDescent="0.3">
      <c r="O339" s="22">
        <v>33.4</v>
      </c>
      <c r="P339">
        <f t="shared" si="11"/>
        <v>0</v>
      </c>
      <c r="Q339">
        <f t="shared" si="12"/>
        <v>0</v>
      </c>
    </row>
    <row r="340" spans="15:17" x14ac:dyDescent="0.3">
      <c r="O340" s="22">
        <v>33.5</v>
      </c>
      <c r="P340">
        <f t="shared" si="11"/>
        <v>0</v>
      </c>
      <c r="Q340">
        <f t="shared" si="12"/>
        <v>0</v>
      </c>
    </row>
    <row r="341" spans="15:17" x14ac:dyDescent="0.3">
      <c r="O341" s="22">
        <v>33.6</v>
      </c>
      <c r="P341">
        <f t="shared" si="11"/>
        <v>0</v>
      </c>
      <c r="Q341">
        <f t="shared" si="12"/>
        <v>0</v>
      </c>
    </row>
    <row r="342" spans="15:17" x14ac:dyDescent="0.3">
      <c r="O342" s="22">
        <v>33.700000000000003</v>
      </c>
      <c r="P342">
        <f t="shared" si="11"/>
        <v>0</v>
      </c>
      <c r="Q342">
        <f t="shared" si="12"/>
        <v>0</v>
      </c>
    </row>
    <row r="343" spans="15:17" x14ac:dyDescent="0.3">
      <c r="O343" s="22">
        <v>33.799999999999997</v>
      </c>
      <c r="P343">
        <f t="shared" si="11"/>
        <v>0</v>
      </c>
      <c r="Q343">
        <f t="shared" si="12"/>
        <v>0</v>
      </c>
    </row>
    <row r="344" spans="15:17" x14ac:dyDescent="0.3">
      <c r="O344" s="22">
        <v>33.9</v>
      </c>
      <c r="P344">
        <f t="shared" si="11"/>
        <v>0</v>
      </c>
      <c r="Q344">
        <f t="shared" si="12"/>
        <v>0</v>
      </c>
    </row>
    <row r="345" spans="15:17" x14ac:dyDescent="0.3">
      <c r="O345" s="22">
        <v>34</v>
      </c>
      <c r="P345">
        <f t="shared" si="11"/>
        <v>0</v>
      </c>
      <c r="Q345">
        <f t="shared" si="12"/>
        <v>0</v>
      </c>
    </row>
    <row r="346" spans="15:17" x14ac:dyDescent="0.3">
      <c r="O346" s="22"/>
      <c r="Q346">
        <f>SUM(Q6:Q345)</f>
        <v>785.20000000000027</v>
      </c>
    </row>
    <row r="347" spans="15:17" x14ac:dyDescent="0.3">
      <c r="O347" s="22">
        <v>42.2</v>
      </c>
      <c r="P347">
        <v>1</v>
      </c>
      <c r="Q347">
        <f t="shared" si="12"/>
        <v>42.2</v>
      </c>
    </row>
    <row r="348" spans="15:17" x14ac:dyDescent="0.3">
      <c r="O348" s="22">
        <v>0</v>
      </c>
      <c r="P348">
        <v>1</v>
      </c>
      <c r="Q348">
        <f t="shared" si="12"/>
        <v>0</v>
      </c>
    </row>
    <row r="349" spans="15:17" x14ac:dyDescent="0.3">
      <c r="Q349">
        <f>SUM(Q346:Q348)</f>
        <v>827.40000000000032</v>
      </c>
    </row>
  </sheetData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349"/>
  <sheetViews>
    <sheetView workbookViewId="0">
      <selection activeCell="M42" sqref="A2:M42"/>
    </sheetView>
  </sheetViews>
  <sheetFormatPr baseColWidth="10" defaultRowHeight="14.4" x14ac:dyDescent="0.3"/>
  <cols>
    <col min="1" max="13" width="6.6640625" customWidth="1"/>
    <col min="14" max="14" width="7.44140625" customWidth="1"/>
    <col min="15" max="15" width="4" customWidth="1"/>
    <col min="16" max="16" width="3.88671875" customWidth="1"/>
    <col min="17" max="17" width="5.44140625" customWidth="1"/>
    <col min="18" max="27" width="4.6640625" customWidth="1"/>
    <col min="28" max="28" width="4.88671875" customWidth="1"/>
    <col min="29" max="29" width="6.109375" customWidth="1"/>
  </cols>
  <sheetData>
    <row r="2" spans="1:29" x14ac:dyDescent="0.3">
      <c r="E2" t="s">
        <v>24</v>
      </c>
    </row>
    <row r="3" spans="1:29" x14ac:dyDescent="0.3">
      <c r="G3" s="1" t="s">
        <v>32</v>
      </c>
    </row>
    <row r="4" spans="1:29" ht="15" thickBot="1" x14ac:dyDescent="0.35">
      <c r="G4" t="s">
        <v>25</v>
      </c>
    </row>
    <row r="5" spans="1:29" x14ac:dyDescent="0.3">
      <c r="A5" s="7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21</v>
      </c>
      <c r="K5" s="3" t="s">
        <v>10</v>
      </c>
      <c r="L5" s="3" t="s">
        <v>22</v>
      </c>
      <c r="M5" s="8" t="s">
        <v>23</v>
      </c>
      <c r="AB5" t="s">
        <v>31</v>
      </c>
    </row>
    <row r="6" spans="1:29" x14ac:dyDescent="0.3">
      <c r="A6" s="9">
        <v>1</v>
      </c>
      <c r="B6" s="12">
        <v>0.2</v>
      </c>
      <c r="C6" s="12"/>
      <c r="D6" s="12"/>
      <c r="E6" s="12">
        <v>4.0999999999999996</v>
      </c>
      <c r="F6" s="12">
        <v>5.7</v>
      </c>
      <c r="G6" s="12">
        <v>7.4</v>
      </c>
      <c r="H6" s="12"/>
      <c r="I6" s="12">
        <v>0.1</v>
      </c>
      <c r="J6" s="12">
        <v>1.9</v>
      </c>
      <c r="K6" s="12"/>
      <c r="L6" s="12">
        <v>25.2</v>
      </c>
      <c r="M6" s="13"/>
      <c r="N6" s="16">
        <f>SUM(B6:M6)</f>
        <v>44.599999999999994</v>
      </c>
      <c r="O6" s="22">
        <v>0.1</v>
      </c>
      <c r="P6">
        <f>COUNTIF($B$6:$M$36,O6)</f>
        <v>9</v>
      </c>
      <c r="Q6">
        <f>O6*P6</f>
        <v>0.9</v>
      </c>
      <c r="R6" s="23">
        <v>0.1</v>
      </c>
      <c r="S6" s="23">
        <f>R6+0.1</f>
        <v>0.2</v>
      </c>
      <c r="T6" s="23">
        <f t="shared" ref="T6:V6" si="0">S6+0.1</f>
        <v>0.30000000000000004</v>
      </c>
      <c r="U6" s="23">
        <f t="shared" si="0"/>
        <v>0.4</v>
      </c>
      <c r="V6" s="24">
        <f t="shared" si="0"/>
        <v>0.5</v>
      </c>
      <c r="W6" s="25">
        <f>COUNTIF($B$6:$M$36,R6)</f>
        <v>9</v>
      </c>
      <c r="X6" s="23">
        <f t="shared" ref="X6:AA6" si="1">COUNTIF($B$6:$M$36,S6)</f>
        <v>11</v>
      </c>
      <c r="Y6" s="23">
        <f t="shared" si="1"/>
        <v>2</v>
      </c>
      <c r="Z6" s="23">
        <f t="shared" si="1"/>
        <v>4</v>
      </c>
      <c r="AA6" s="23">
        <f t="shared" si="1"/>
        <v>10</v>
      </c>
      <c r="AB6">
        <v>0.5</v>
      </c>
      <c r="AC6" s="23">
        <f>SUM(W6:AA6)</f>
        <v>36</v>
      </c>
    </row>
    <row r="7" spans="1:29" x14ac:dyDescent="0.3">
      <c r="A7" s="9">
        <v>2</v>
      </c>
      <c r="B7" s="12"/>
      <c r="C7" s="12"/>
      <c r="D7" s="12"/>
      <c r="E7" s="12">
        <v>0.2</v>
      </c>
      <c r="F7" s="12"/>
      <c r="G7" s="12">
        <v>0.2</v>
      </c>
      <c r="H7" s="12"/>
      <c r="I7" s="12"/>
      <c r="J7" s="12">
        <v>1.3</v>
      </c>
      <c r="K7" s="12">
        <v>2.2000000000000002</v>
      </c>
      <c r="L7" s="12">
        <v>3.5</v>
      </c>
      <c r="M7" s="13"/>
      <c r="N7" s="16">
        <f t="shared" ref="N7:N36" si="2">SUM(B7:M7)</f>
        <v>7.4</v>
      </c>
      <c r="O7">
        <v>0.2</v>
      </c>
      <c r="P7">
        <f t="shared" ref="P7:P70" si="3">COUNTIF($B$6:$M$36,O7)</f>
        <v>11</v>
      </c>
      <c r="Q7">
        <f t="shared" ref="Q7:Q70" si="4">O7*P7</f>
        <v>2.2000000000000002</v>
      </c>
      <c r="R7" s="23">
        <f>R6+0.5</f>
        <v>0.6</v>
      </c>
      <c r="S7" s="23">
        <f t="shared" ref="S7:V7" si="5">S6+0.5</f>
        <v>0.7</v>
      </c>
      <c r="T7" s="23">
        <f t="shared" si="5"/>
        <v>0.8</v>
      </c>
      <c r="U7" s="23">
        <f t="shared" si="5"/>
        <v>0.9</v>
      </c>
      <c r="V7" s="24">
        <f t="shared" si="5"/>
        <v>1</v>
      </c>
      <c r="W7" s="25">
        <f t="shared" ref="W7:W70" si="6">COUNTIF($B$6:$M$36,R7)</f>
        <v>3</v>
      </c>
      <c r="X7" s="23">
        <f t="shared" ref="X7:X70" si="7">COUNTIF($B$6:$M$36,S7)</f>
        <v>2</v>
      </c>
      <c r="Y7" s="23">
        <f t="shared" ref="Y7:Y70" si="8">COUNTIF($B$6:$M$36,T7)</f>
        <v>3</v>
      </c>
      <c r="Z7" s="23">
        <f t="shared" ref="Z7:Z70" si="9">COUNTIF($B$6:$M$36,U7)</f>
        <v>2</v>
      </c>
      <c r="AA7" s="23">
        <f t="shared" ref="AA7:AA70" si="10">COUNTIF($B$6:$M$36,V7)</f>
        <v>1</v>
      </c>
      <c r="AB7">
        <v>1</v>
      </c>
      <c r="AC7" s="23">
        <f t="shared" ref="AC7:AC70" si="11">SUM(W7:AA7)</f>
        <v>11</v>
      </c>
    </row>
    <row r="8" spans="1:29" x14ac:dyDescent="0.3">
      <c r="A8" s="9">
        <v>3</v>
      </c>
      <c r="B8" s="12"/>
      <c r="C8" s="12"/>
      <c r="D8" s="12">
        <v>5.9</v>
      </c>
      <c r="E8" s="12"/>
      <c r="F8" s="12"/>
      <c r="G8" s="12"/>
      <c r="H8" s="12">
        <v>1.2</v>
      </c>
      <c r="I8" s="12">
        <v>5.2</v>
      </c>
      <c r="J8" s="12"/>
      <c r="K8" s="12"/>
      <c r="L8" s="12"/>
      <c r="M8" s="13"/>
      <c r="N8" s="16">
        <f t="shared" si="2"/>
        <v>12.3</v>
      </c>
      <c r="O8" s="22">
        <v>0.3</v>
      </c>
      <c r="P8">
        <f t="shared" si="3"/>
        <v>2</v>
      </c>
      <c r="Q8">
        <f t="shared" si="4"/>
        <v>0.6</v>
      </c>
      <c r="R8" s="23">
        <f t="shared" ref="R8:R37" si="12">R7+0.5</f>
        <v>1.1000000000000001</v>
      </c>
      <c r="S8" s="23">
        <f t="shared" ref="S8:S37" si="13">S7+0.5</f>
        <v>1.2</v>
      </c>
      <c r="T8" s="23">
        <f t="shared" ref="T8:T37" si="14">T7+0.5</f>
        <v>1.3</v>
      </c>
      <c r="U8" s="23">
        <f t="shared" ref="U8:U37" si="15">U7+0.5</f>
        <v>1.4</v>
      </c>
      <c r="V8" s="24">
        <f t="shared" ref="V8:V37" si="16">V7+0.5</f>
        <v>1.5</v>
      </c>
      <c r="W8" s="25">
        <f t="shared" si="6"/>
        <v>3</v>
      </c>
      <c r="X8" s="23">
        <f t="shared" si="7"/>
        <v>3</v>
      </c>
      <c r="Y8" s="23">
        <f t="shared" si="8"/>
        <v>3</v>
      </c>
      <c r="Z8" s="23">
        <f t="shared" si="9"/>
        <v>0</v>
      </c>
      <c r="AA8" s="23">
        <f t="shared" si="10"/>
        <v>2</v>
      </c>
      <c r="AB8">
        <v>1.5</v>
      </c>
      <c r="AC8" s="23">
        <f t="shared" si="11"/>
        <v>11</v>
      </c>
    </row>
    <row r="9" spans="1:29" x14ac:dyDescent="0.3">
      <c r="A9" s="9">
        <v>4</v>
      </c>
      <c r="B9" s="12"/>
      <c r="C9" s="12"/>
      <c r="D9" s="12">
        <v>14.1</v>
      </c>
      <c r="E9" s="12"/>
      <c r="F9" s="12">
        <v>3.4</v>
      </c>
      <c r="G9" s="12">
        <v>1.8</v>
      </c>
      <c r="H9" s="12">
        <v>3.5</v>
      </c>
      <c r="I9" s="12">
        <v>0.6</v>
      </c>
      <c r="J9" s="12"/>
      <c r="K9" s="12"/>
      <c r="L9" s="12"/>
      <c r="M9" s="13">
        <v>1.1000000000000001</v>
      </c>
      <c r="N9" s="16">
        <f t="shared" si="2"/>
        <v>24.500000000000004</v>
      </c>
      <c r="O9" s="22">
        <v>0.4</v>
      </c>
      <c r="P9">
        <f t="shared" si="3"/>
        <v>4</v>
      </c>
      <c r="Q9">
        <f t="shared" si="4"/>
        <v>1.6</v>
      </c>
      <c r="R9" s="23">
        <f t="shared" si="12"/>
        <v>1.6</v>
      </c>
      <c r="S9" s="23">
        <f t="shared" si="13"/>
        <v>1.7</v>
      </c>
      <c r="T9" s="23">
        <f t="shared" si="14"/>
        <v>1.8</v>
      </c>
      <c r="U9" s="23">
        <f t="shared" si="15"/>
        <v>1.9</v>
      </c>
      <c r="V9" s="24">
        <f t="shared" si="16"/>
        <v>2</v>
      </c>
      <c r="W9" s="25">
        <f t="shared" si="6"/>
        <v>1</v>
      </c>
      <c r="X9" s="23">
        <f t="shared" si="7"/>
        <v>1</v>
      </c>
      <c r="Y9" s="23">
        <f t="shared" si="8"/>
        <v>3</v>
      </c>
      <c r="Z9" s="23">
        <f t="shared" si="9"/>
        <v>2</v>
      </c>
      <c r="AA9" s="23">
        <f t="shared" si="10"/>
        <v>0</v>
      </c>
      <c r="AB9">
        <v>2</v>
      </c>
      <c r="AC9" s="23">
        <f t="shared" si="11"/>
        <v>7</v>
      </c>
    </row>
    <row r="10" spans="1:29" x14ac:dyDescent="0.3">
      <c r="A10" s="9">
        <v>5</v>
      </c>
      <c r="B10" s="12"/>
      <c r="C10" s="12"/>
      <c r="D10" s="12">
        <v>14.3</v>
      </c>
      <c r="E10" s="12"/>
      <c r="F10" s="12">
        <v>0.5</v>
      </c>
      <c r="G10" s="12"/>
      <c r="H10" s="12"/>
      <c r="I10" s="12">
        <v>2.2000000000000002</v>
      </c>
      <c r="J10" s="12">
        <v>12.5</v>
      </c>
      <c r="K10" s="12"/>
      <c r="L10" s="12"/>
      <c r="M10" s="13"/>
      <c r="N10" s="16">
        <f t="shared" si="2"/>
        <v>29.5</v>
      </c>
      <c r="O10">
        <v>0.5</v>
      </c>
      <c r="P10">
        <f t="shared" si="3"/>
        <v>10</v>
      </c>
      <c r="Q10">
        <f t="shared" si="4"/>
        <v>5</v>
      </c>
      <c r="R10" s="23">
        <f t="shared" si="12"/>
        <v>2.1</v>
      </c>
      <c r="S10" s="23">
        <f t="shared" si="13"/>
        <v>2.2000000000000002</v>
      </c>
      <c r="T10" s="23">
        <f t="shared" si="14"/>
        <v>2.2999999999999998</v>
      </c>
      <c r="U10" s="23">
        <f t="shared" si="15"/>
        <v>2.4</v>
      </c>
      <c r="V10" s="24">
        <f t="shared" si="16"/>
        <v>2.5</v>
      </c>
      <c r="W10" s="25">
        <f t="shared" si="6"/>
        <v>1</v>
      </c>
      <c r="X10" s="23">
        <f t="shared" si="7"/>
        <v>3</v>
      </c>
      <c r="Y10" s="23">
        <f t="shared" si="8"/>
        <v>2</v>
      </c>
      <c r="Z10" s="23">
        <f t="shared" si="9"/>
        <v>1</v>
      </c>
      <c r="AA10" s="23">
        <f t="shared" si="10"/>
        <v>0</v>
      </c>
      <c r="AB10">
        <v>2.5</v>
      </c>
      <c r="AC10" s="23">
        <f t="shared" si="11"/>
        <v>7</v>
      </c>
    </row>
    <row r="11" spans="1:29" x14ac:dyDescent="0.3">
      <c r="A11" s="9">
        <v>6</v>
      </c>
      <c r="B11" s="12"/>
      <c r="C11" s="12">
        <v>0.2</v>
      </c>
      <c r="D11" s="12">
        <v>3.9</v>
      </c>
      <c r="E11" s="12"/>
      <c r="F11" s="12">
        <v>0.9</v>
      </c>
      <c r="G11" s="12">
        <v>1.9</v>
      </c>
      <c r="H11" s="12"/>
      <c r="I11" s="12">
        <v>8.3000000000000007</v>
      </c>
      <c r="J11" s="12">
        <v>1.1000000000000001</v>
      </c>
      <c r="K11" s="12"/>
      <c r="L11" s="12">
        <v>0.2</v>
      </c>
      <c r="M11" s="13"/>
      <c r="N11" s="16">
        <f t="shared" si="2"/>
        <v>16.5</v>
      </c>
      <c r="O11" s="22">
        <v>0.6</v>
      </c>
      <c r="P11">
        <f t="shared" si="3"/>
        <v>3</v>
      </c>
      <c r="Q11">
        <f t="shared" si="4"/>
        <v>1.7999999999999998</v>
      </c>
      <c r="R11" s="23">
        <f t="shared" si="12"/>
        <v>2.6</v>
      </c>
      <c r="S11" s="23">
        <f t="shared" si="13"/>
        <v>2.7</v>
      </c>
      <c r="T11" s="23">
        <f t="shared" si="14"/>
        <v>2.8</v>
      </c>
      <c r="U11" s="23">
        <f t="shared" si="15"/>
        <v>2.9</v>
      </c>
      <c r="V11" s="24">
        <f t="shared" si="16"/>
        <v>3</v>
      </c>
      <c r="W11" s="25">
        <f t="shared" si="6"/>
        <v>1</v>
      </c>
      <c r="X11" s="23">
        <f t="shared" si="7"/>
        <v>2</v>
      </c>
      <c r="Y11" s="23">
        <f t="shared" si="8"/>
        <v>1</v>
      </c>
      <c r="Z11" s="23">
        <f t="shared" si="9"/>
        <v>0</v>
      </c>
      <c r="AA11" s="23">
        <f t="shared" si="10"/>
        <v>1</v>
      </c>
      <c r="AB11">
        <v>3</v>
      </c>
      <c r="AC11" s="23">
        <f t="shared" si="11"/>
        <v>5</v>
      </c>
    </row>
    <row r="12" spans="1:29" x14ac:dyDescent="0.3">
      <c r="A12" s="9">
        <v>7</v>
      </c>
      <c r="B12" s="12">
        <v>0.5</v>
      </c>
      <c r="C12" s="12">
        <v>6.5</v>
      </c>
      <c r="D12" s="12"/>
      <c r="E12" s="12">
        <v>0.1</v>
      </c>
      <c r="F12" s="12">
        <v>3.5</v>
      </c>
      <c r="G12" s="12"/>
      <c r="H12" s="12"/>
      <c r="I12" s="12">
        <v>1.7</v>
      </c>
      <c r="J12" s="12"/>
      <c r="K12" s="12"/>
      <c r="L12" s="12"/>
      <c r="M12" s="13"/>
      <c r="N12" s="16">
        <f t="shared" si="2"/>
        <v>12.299999999999999</v>
      </c>
      <c r="O12" s="22">
        <v>0.7</v>
      </c>
      <c r="P12">
        <f t="shared" si="3"/>
        <v>2</v>
      </c>
      <c r="Q12">
        <f t="shared" si="4"/>
        <v>1.4</v>
      </c>
      <c r="R12" s="23">
        <f t="shared" si="12"/>
        <v>3.1</v>
      </c>
      <c r="S12" s="23">
        <f t="shared" si="13"/>
        <v>3.2</v>
      </c>
      <c r="T12" s="23">
        <f t="shared" si="14"/>
        <v>3.3</v>
      </c>
      <c r="U12" s="23">
        <f t="shared" si="15"/>
        <v>3.4</v>
      </c>
      <c r="V12" s="24">
        <f t="shared" si="16"/>
        <v>3.5</v>
      </c>
      <c r="W12" s="25">
        <f t="shared" si="6"/>
        <v>0</v>
      </c>
      <c r="X12" s="23">
        <f t="shared" si="7"/>
        <v>1</v>
      </c>
      <c r="Y12" s="23">
        <f t="shared" si="8"/>
        <v>0</v>
      </c>
      <c r="Z12" s="23">
        <f t="shared" si="9"/>
        <v>1</v>
      </c>
      <c r="AA12" s="23">
        <f t="shared" si="10"/>
        <v>3</v>
      </c>
      <c r="AB12">
        <v>3.5</v>
      </c>
      <c r="AC12" s="23">
        <f t="shared" si="11"/>
        <v>5</v>
      </c>
    </row>
    <row r="13" spans="1:29" x14ac:dyDescent="0.3">
      <c r="A13" s="9">
        <v>8</v>
      </c>
      <c r="B13" s="12">
        <v>4.7</v>
      </c>
      <c r="C13" s="12">
        <v>6.3</v>
      </c>
      <c r="D13" s="12"/>
      <c r="E13" s="12">
        <v>1</v>
      </c>
      <c r="F13" s="12"/>
      <c r="G13" s="12"/>
      <c r="H13" s="12"/>
      <c r="I13" s="12">
        <v>0.1</v>
      </c>
      <c r="J13" s="12"/>
      <c r="K13" s="12"/>
      <c r="L13" s="12"/>
      <c r="M13" s="13">
        <v>2.2000000000000002</v>
      </c>
      <c r="N13" s="16">
        <f t="shared" si="2"/>
        <v>14.3</v>
      </c>
      <c r="O13">
        <v>0.8</v>
      </c>
      <c r="P13">
        <f t="shared" si="3"/>
        <v>3</v>
      </c>
      <c r="Q13">
        <f t="shared" si="4"/>
        <v>2.4000000000000004</v>
      </c>
      <c r="R13" s="23">
        <f t="shared" si="12"/>
        <v>3.6</v>
      </c>
      <c r="S13" s="23">
        <f t="shared" si="13"/>
        <v>3.7</v>
      </c>
      <c r="T13" s="23">
        <f t="shared" si="14"/>
        <v>3.8</v>
      </c>
      <c r="U13" s="23">
        <f t="shared" si="15"/>
        <v>3.9</v>
      </c>
      <c r="V13" s="24">
        <f t="shared" si="16"/>
        <v>4</v>
      </c>
      <c r="W13" s="25">
        <f t="shared" si="6"/>
        <v>1</v>
      </c>
      <c r="X13" s="23">
        <f t="shared" si="7"/>
        <v>1</v>
      </c>
      <c r="Y13" s="23">
        <f t="shared" si="8"/>
        <v>2</v>
      </c>
      <c r="Z13" s="23">
        <f t="shared" si="9"/>
        <v>1</v>
      </c>
      <c r="AA13" s="23">
        <f t="shared" si="10"/>
        <v>1</v>
      </c>
      <c r="AB13">
        <v>4</v>
      </c>
      <c r="AC13" s="23">
        <f t="shared" si="11"/>
        <v>6</v>
      </c>
    </row>
    <row r="14" spans="1:29" x14ac:dyDescent="0.3">
      <c r="A14" s="9">
        <v>9</v>
      </c>
      <c r="B14" s="12">
        <v>34.5</v>
      </c>
      <c r="C14" s="12">
        <v>32.200000000000003</v>
      </c>
      <c r="D14" s="12"/>
      <c r="E14" s="12"/>
      <c r="F14" s="12">
        <v>0.2</v>
      </c>
      <c r="G14" s="12"/>
      <c r="H14" s="12"/>
      <c r="I14" s="12">
        <v>0.8</v>
      </c>
      <c r="J14" s="12"/>
      <c r="K14" s="12"/>
      <c r="L14" s="12"/>
      <c r="M14" s="13">
        <v>5.2</v>
      </c>
      <c r="N14" s="16">
        <f t="shared" si="2"/>
        <v>72.900000000000006</v>
      </c>
      <c r="O14" s="22">
        <v>0.9</v>
      </c>
      <c r="P14">
        <f t="shared" si="3"/>
        <v>2</v>
      </c>
      <c r="Q14">
        <f t="shared" si="4"/>
        <v>1.8</v>
      </c>
      <c r="R14" s="23">
        <f t="shared" si="12"/>
        <v>4.0999999999999996</v>
      </c>
      <c r="S14" s="23">
        <f t="shared" si="13"/>
        <v>4.2</v>
      </c>
      <c r="T14" s="23">
        <f t="shared" si="14"/>
        <v>4.3</v>
      </c>
      <c r="U14" s="23">
        <f t="shared" si="15"/>
        <v>4.4000000000000004</v>
      </c>
      <c r="V14" s="24">
        <f t="shared" si="16"/>
        <v>4.5</v>
      </c>
      <c r="W14" s="25">
        <f t="shared" si="6"/>
        <v>2</v>
      </c>
      <c r="X14" s="23">
        <f t="shared" si="7"/>
        <v>1</v>
      </c>
      <c r="Y14" s="23">
        <f t="shared" si="8"/>
        <v>0</v>
      </c>
      <c r="Z14" s="23">
        <f t="shared" si="9"/>
        <v>0</v>
      </c>
      <c r="AA14" s="23">
        <f t="shared" si="10"/>
        <v>0</v>
      </c>
      <c r="AB14">
        <v>4.5</v>
      </c>
      <c r="AC14" s="23">
        <f t="shared" si="11"/>
        <v>3</v>
      </c>
    </row>
    <row r="15" spans="1:29" x14ac:dyDescent="0.3">
      <c r="A15" s="9">
        <v>10</v>
      </c>
      <c r="B15" s="12">
        <v>2.8</v>
      </c>
      <c r="C15" s="12">
        <v>16.7</v>
      </c>
      <c r="D15" s="12">
        <v>0.1</v>
      </c>
      <c r="E15" s="12">
        <v>1.5</v>
      </c>
      <c r="F15" s="12"/>
      <c r="G15" s="12"/>
      <c r="H15" s="12"/>
      <c r="I15" s="12"/>
      <c r="J15" s="12"/>
      <c r="K15" s="12"/>
      <c r="L15" s="12">
        <v>11</v>
      </c>
      <c r="M15" s="13">
        <v>0.3</v>
      </c>
      <c r="N15" s="16">
        <f t="shared" si="2"/>
        <v>32.4</v>
      </c>
      <c r="O15" s="22">
        <v>1</v>
      </c>
      <c r="P15">
        <f t="shared" si="3"/>
        <v>1</v>
      </c>
      <c r="Q15">
        <f t="shared" si="4"/>
        <v>1</v>
      </c>
      <c r="R15" s="23">
        <f t="shared" si="12"/>
        <v>4.5999999999999996</v>
      </c>
      <c r="S15" s="23">
        <f t="shared" si="13"/>
        <v>4.7</v>
      </c>
      <c r="T15" s="23">
        <f t="shared" si="14"/>
        <v>4.8</v>
      </c>
      <c r="U15" s="23">
        <f t="shared" si="15"/>
        <v>4.9000000000000004</v>
      </c>
      <c r="V15" s="24">
        <f t="shared" si="16"/>
        <v>5</v>
      </c>
      <c r="W15" s="25">
        <f t="shared" si="6"/>
        <v>0</v>
      </c>
      <c r="X15" s="23">
        <f t="shared" si="7"/>
        <v>1</v>
      </c>
      <c r="Y15" s="23">
        <f t="shared" si="8"/>
        <v>0</v>
      </c>
      <c r="Z15" s="23">
        <f t="shared" si="9"/>
        <v>1</v>
      </c>
      <c r="AA15" s="23">
        <f t="shared" si="10"/>
        <v>0</v>
      </c>
      <c r="AB15">
        <v>5</v>
      </c>
      <c r="AC15" s="23">
        <f t="shared" si="11"/>
        <v>2</v>
      </c>
    </row>
    <row r="16" spans="1:29" x14ac:dyDescent="0.3">
      <c r="A16" s="9">
        <v>11</v>
      </c>
      <c r="B16" s="12">
        <v>5.2</v>
      </c>
      <c r="C16" s="12">
        <v>1.6</v>
      </c>
      <c r="D16" s="12"/>
      <c r="E16" s="12"/>
      <c r="F16" s="12"/>
      <c r="G16" s="12"/>
      <c r="H16" s="12"/>
      <c r="I16" s="12"/>
      <c r="J16" s="12"/>
      <c r="K16" s="12"/>
      <c r="L16" s="12">
        <v>9.5</v>
      </c>
      <c r="M16" s="13">
        <v>1.1000000000000001</v>
      </c>
      <c r="N16" s="16">
        <f t="shared" si="2"/>
        <v>17.400000000000002</v>
      </c>
      <c r="O16">
        <v>1.1000000000000001</v>
      </c>
      <c r="P16">
        <f t="shared" si="3"/>
        <v>3</v>
      </c>
      <c r="Q16">
        <f t="shared" si="4"/>
        <v>3.3000000000000003</v>
      </c>
      <c r="R16" s="23">
        <f t="shared" si="12"/>
        <v>5.0999999999999996</v>
      </c>
      <c r="S16" s="23">
        <f t="shared" si="13"/>
        <v>5.2</v>
      </c>
      <c r="T16" s="23">
        <f t="shared" si="14"/>
        <v>5.3</v>
      </c>
      <c r="U16" s="23">
        <f t="shared" si="15"/>
        <v>5.4</v>
      </c>
      <c r="V16" s="24">
        <f t="shared" si="16"/>
        <v>5.5</v>
      </c>
      <c r="W16" s="25">
        <f t="shared" si="6"/>
        <v>0</v>
      </c>
      <c r="X16" s="23">
        <f t="shared" si="7"/>
        <v>4</v>
      </c>
      <c r="Y16" s="23">
        <f t="shared" si="8"/>
        <v>1</v>
      </c>
      <c r="Z16" s="23">
        <f t="shared" si="9"/>
        <v>0</v>
      </c>
      <c r="AA16" s="23">
        <f t="shared" si="10"/>
        <v>1</v>
      </c>
      <c r="AB16">
        <v>5.5</v>
      </c>
      <c r="AC16" s="23">
        <f t="shared" si="11"/>
        <v>6</v>
      </c>
    </row>
    <row r="17" spans="1:29" x14ac:dyDescent="0.3">
      <c r="A17" s="9">
        <v>12</v>
      </c>
      <c r="B17" s="12">
        <v>1.3</v>
      </c>
      <c r="C17" s="12"/>
      <c r="D17" s="12"/>
      <c r="E17" s="12">
        <v>3.8</v>
      </c>
      <c r="F17" s="12"/>
      <c r="G17" s="12"/>
      <c r="H17" s="12">
        <v>6.5</v>
      </c>
      <c r="I17" s="12"/>
      <c r="J17" s="12">
        <v>6.1</v>
      </c>
      <c r="K17" s="12">
        <v>31.3</v>
      </c>
      <c r="L17" s="12">
        <v>2.2999999999999998</v>
      </c>
      <c r="M17" s="13"/>
      <c r="N17" s="16">
        <f t="shared" si="2"/>
        <v>51.3</v>
      </c>
      <c r="O17" s="22">
        <v>1.2</v>
      </c>
      <c r="P17">
        <f t="shared" si="3"/>
        <v>3</v>
      </c>
      <c r="Q17">
        <f t="shared" si="4"/>
        <v>3.5999999999999996</v>
      </c>
      <c r="R17" s="23">
        <f t="shared" si="12"/>
        <v>5.6</v>
      </c>
      <c r="S17" s="23">
        <f t="shared" si="13"/>
        <v>5.7</v>
      </c>
      <c r="T17" s="23">
        <f t="shared" si="14"/>
        <v>5.8</v>
      </c>
      <c r="U17" s="23">
        <f t="shared" si="15"/>
        <v>5.9</v>
      </c>
      <c r="V17" s="24">
        <f t="shared" si="16"/>
        <v>6</v>
      </c>
      <c r="W17" s="25">
        <f t="shared" si="6"/>
        <v>0</v>
      </c>
      <c r="X17" s="23">
        <f t="shared" si="7"/>
        <v>1</v>
      </c>
      <c r="Y17" s="23">
        <f t="shared" si="8"/>
        <v>0</v>
      </c>
      <c r="Z17" s="23">
        <f t="shared" si="9"/>
        <v>1</v>
      </c>
      <c r="AA17" s="23">
        <f t="shared" si="10"/>
        <v>0</v>
      </c>
      <c r="AB17">
        <v>6</v>
      </c>
      <c r="AC17" s="23">
        <f t="shared" si="11"/>
        <v>2</v>
      </c>
    </row>
    <row r="18" spans="1:29" x14ac:dyDescent="0.3">
      <c r="A18" s="9">
        <v>13</v>
      </c>
      <c r="B18" s="12">
        <v>2.2999999999999998</v>
      </c>
      <c r="C18" s="12"/>
      <c r="D18" s="12"/>
      <c r="E18" s="12"/>
      <c r="F18" s="12">
        <v>15.5</v>
      </c>
      <c r="G18" s="12"/>
      <c r="H18" s="12"/>
      <c r="I18" s="12"/>
      <c r="J18" s="12">
        <v>24.9</v>
      </c>
      <c r="K18" s="12">
        <v>2.6</v>
      </c>
      <c r="L18" s="12">
        <v>23.3</v>
      </c>
      <c r="M18" s="13">
        <v>9.5</v>
      </c>
      <c r="N18" s="16">
        <f t="shared" si="2"/>
        <v>78.100000000000009</v>
      </c>
      <c r="O18" s="22">
        <v>1.3</v>
      </c>
      <c r="P18">
        <f t="shared" si="3"/>
        <v>3</v>
      </c>
      <c r="Q18">
        <f t="shared" si="4"/>
        <v>3.9000000000000004</v>
      </c>
      <c r="R18" s="23">
        <f t="shared" si="12"/>
        <v>6.1</v>
      </c>
      <c r="S18" s="23">
        <f t="shared" si="13"/>
        <v>6.2</v>
      </c>
      <c r="T18" s="23">
        <f t="shared" si="14"/>
        <v>6.3</v>
      </c>
      <c r="U18" s="23">
        <f t="shared" si="15"/>
        <v>6.4</v>
      </c>
      <c r="V18" s="24">
        <f t="shared" si="16"/>
        <v>6.5</v>
      </c>
      <c r="W18" s="25">
        <f t="shared" si="6"/>
        <v>1</v>
      </c>
      <c r="X18" s="23">
        <f t="shared" si="7"/>
        <v>0</v>
      </c>
      <c r="Y18" s="23">
        <f t="shared" si="8"/>
        <v>1</v>
      </c>
      <c r="Z18" s="23">
        <f t="shared" si="9"/>
        <v>0</v>
      </c>
      <c r="AA18" s="23">
        <f t="shared" si="10"/>
        <v>2</v>
      </c>
      <c r="AB18">
        <v>6.5</v>
      </c>
      <c r="AC18" s="23">
        <f t="shared" si="11"/>
        <v>4</v>
      </c>
    </row>
    <row r="19" spans="1:29" x14ac:dyDescent="0.3">
      <c r="A19" s="9">
        <v>14</v>
      </c>
      <c r="B19" s="12">
        <v>0.4</v>
      </c>
      <c r="C19" s="12"/>
      <c r="D19" s="12">
        <v>1.2</v>
      </c>
      <c r="E19" s="12">
        <v>22.1</v>
      </c>
      <c r="F19" s="12">
        <v>8.1999999999999993</v>
      </c>
      <c r="G19" s="12"/>
      <c r="H19" s="12"/>
      <c r="I19" s="12"/>
      <c r="J19" s="12"/>
      <c r="K19" s="12">
        <v>0.5</v>
      </c>
      <c r="L19" s="12">
        <v>16.600000000000001</v>
      </c>
      <c r="M19" s="13">
        <v>51</v>
      </c>
      <c r="N19" s="16">
        <f t="shared" si="2"/>
        <v>100</v>
      </c>
      <c r="O19">
        <v>1.4</v>
      </c>
      <c r="P19">
        <f t="shared" si="3"/>
        <v>0</v>
      </c>
      <c r="Q19">
        <f t="shared" si="4"/>
        <v>0</v>
      </c>
      <c r="R19" s="23">
        <f t="shared" si="12"/>
        <v>6.6</v>
      </c>
      <c r="S19" s="23">
        <f t="shared" si="13"/>
        <v>6.7</v>
      </c>
      <c r="T19" s="23">
        <f t="shared" si="14"/>
        <v>6.8</v>
      </c>
      <c r="U19" s="23">
        <f t="shared" si="15"/>
        <v>6.9</v>
      </c>
      <c r="V19" s="24">
        <f t="shared" si="16"/>
        <v>7</v>
      </c>
      <c r="W19" s="25">
        <f t="shared" si="6"/>
        <v>0</v>
      </c>
      <c r="X19" s="23">
        <f t="shared" si="7"/>
        <v>1</v>
      </c>
      <c r="Y19" s="23">
        <f t="shared" si="8"/>
        <v>1</v>
      </c>
      <c r="Z19" s="23">
        <f t="shared" si="9"/>
        <v>0</v>
      </c>
      <c r="AA19" s="23">
        <f t="shared" si="10"/>
        <v>0</v>
      </c>
      <c r="AB19">
        <v>7</v>
      </c>
      <c r="AC19" s="23">
        <f t="shared" si="11"/>
        <v>2</v>
      </c>
    </row>
    <row r="20" spans="1:29" x14ac:dyDescent="0.3">
      <c r="A20" s="9">
        <v>15</v>
      </c>
      <c r="B20" s="12"/>
      <c r="C20" s="12"/>
      <c r="D20" s="12">
        <v>0.1</v>
      </c>
      <c r="E20" s="12">
        <v>3.8</v>
      </c>
      <c r="F20" s="12">
        <v>4</v>
      </c>
      <c r="G20" s="12"/>
      <c r="H20" s="12"/>
      <c r="I20" s="12"/>
      <c r="J20" s="12"/>
      <c r="K20" s="12"/>
      <c r="L20" s="12">
        <v>11.2</v>
      </c>
      <c r="M20" s="13">
        <v>27</v>
      </c>
      <c r="N20" s="16">
        <f t="shared" si="2"/>
        <v>46.1</v>
      </c>
      <c r="O20" s="22">
        <v>1.5</v>
      </c>
      <c r="P20">
        <f t="shared" si="3"/>
        <v>2</v>
      </c>
      <c r="Q20">
        <f t="shared" si="4"/>
        <v>3</v>
      </c>
      <c r="R20" s="23">
        <f t="shared" si="12"/>
        <v>7.1</v>
      </c>
      <c r="S20" s="23">
        <f t="shared" si="13"/>
        <v>7.2</v>
      </c>
      <c r="T20" s="23">
        <f t="shared" si="14"/>
        <v>7.3</v>
      </c>
      <c r="U20" s="23">
        <f t="shared" si="15"/>
        <v>7.4</v>
      </c>
      <c r="V20" s="24">
        <f t="shared" si="16"/>
        <v>7.5</v>
      </c>
      <c r="W20" s="25">
        <f t="shared" si="6"/>
        <v>0</v>
      </c>
      <c r="X20" s="23">
        <f t="shared" si="7"/>
        <v>0</v>
      </c>
      <c r="Y20" s="23">
        <f t="shared" si="8"/>
        <v>0</v>
      </c>
      <c r="Z20" s="23">
        <f t="shared" si="9"/>
        <v>1</v>
      </c>
      <c r="AA20" s="23">
        <f t="shared" si="10"/>
        <v>1</v>
      </c>
      <c r="AB20">
        <v>7.5</v>
      </c>
      <c r="AC20" s="23">
        <f t="shared" si="11"/>
        <v>2</v>
      </c>
    </row>
    <row r="21" spans="1:29" x14ac:dyDescent="0.3">
      <c r="A21" s="9">
        <v>16</v>
      </c>
      <c r="B21" s="12">
        <v>11</v>
      </c>
      <c r="C21" s="12">
        <v>0.7</v>
      </c>
      <c r="D21" s="12"/>
      <c r="E21" s="12">
        <v>18.7</v>
      </c>
      <c r="F21" s="12">
        <v>8.3000000000000007</v>
      </c>
      <c r="G21" s="12"/>
      <c r="H21" s="12"/>
      <c r="I21" s="12">
        <v>0.5</v>
      </c>
      <c r="J21" s="12">
        <v>10.6</v>
      </c>
      <c r="K21" s="12">
        <v>2.4</v>
      </c>
      <c r="L21" s="12">
        <v>15</v>
      </c>
      <c r="M21" s="13">
        <v>7.5</v>
      </c>
      <c r="N21" s="16">
        <f t="shared" si="2"/>
        <v>74.7</v>
      </c>
      <c r="O21" s="22">
        <v>1.6</v>
      </c>
      <c r="P21">
        <f t="shared" si="3"/>
        <v>1</v>
      </c>
      <c r="Q21">
        <f t="shared" si="4"/>
        <v>1.6</v>
      </c>
      <c r="R21" s="23">
        <f t="shared" si="12"/>
        <v>7.6</v>
      </c>
      <c r="S21" s="23">
        <f t="shared" si="13"/>
        <v>7.7</v>
      </c>
      <c r="T21" s="23">
        <f t="shared" si="14"/>
        <v>7.8</v>
      </c>
      <c r="U21" s="23">
        <f t="shared" si="15"/>
        <v>7.9</v>
      </c>
      <c r="V21" s="24">
        <f t="shared" si="16"/>
        <v>8</v>
      </c>
      <c r="W21" s="25">
        <f t="shared" si="6"/>
        <v>0</v>
      </c>
      <c r="X21" s="23">
        <f t="shared" si="7"/>
        <v>0</v>
      </c>
      <c r="Y21" s="23">
        <f t="shared" si="8"/>
        <v>0</v>
      </c>
      <c r="Z21" s="23">
        <f t="shared" si="9"/>
        <v>0</v>
      </c>
      <c r="AA21" s="23">
        <f t="shared" si="10"/>
        <v>0</v>
      </c>
      <c r="AB21">
        <v>8</v>
      </c>
      <c r="AC21" s="23">
        <f t="shared" si="11"/>
        <v>0</v>
      </c>
    </row>
    <row r="22" spans="1:29" x14ac:dyDescent="0.3">
      <c r="A22" s="9">
        <v>17</v>
      </c>
      <c r="B22" s="12">
        <v>0.5</v>
      </c>
      <c r="C22" s="12">
        <v>0.8</v>
      </c>
      <c r="D22" s="12"/>
      <c r="E22" s="12">
        <v>5.5</v>
      </c>
      <c r="F22" s="12">
        <v>8.6</v>
      </c>
      <c r="G22" s="12"/>
      <c r="H22" s="12"/>
      <c r="I22" s="12"/>
      <c r="J22" s="12"/>
      <c r="K22" s="12"/>
      <c r="L22" s="12">
        <v>5.3</v>
      </c>
      <c r="M22" s="13"/>
      <c r="N22" s="16">
        <f t="shared" si="2"/>
        <v>20.7</v>
      </c>
      <c r="O22">
        <v>1.7</v>
      </c>
      <c r="P22">
        <f t="shared" si="3"/>
        <v>1</v>
      </c>
      <c r="Q22">
        <f t="shared" si="4"/>
        <v>1.7</v>
      </c>
      <c r="R22" s="23">
        <f t="shared" si="12"/>
        <v>8.1</v>
      </c>
      <c r="S22" s="23">
        <f t="shared" si="13"/>
        <v>8.1999999999999993</v>
      </c>
      <c r="T22" s="23">
        <f t="shared" si="14"/>
        <v>8.3000000000000007</v>
      </c>
      <c r="U22" s="23">
        <f t="shared" si="15"/>
        <v>8.4</v>
      </c>
      <c r="V22" s="24">
        <f t="shared" si="16"/>
        <v>8.5</v>
      </c>
      <c r="W22" s="25">
        <f t="shared" si="6"/>
        <v>0</v>
      </c>
      <c r="X22" s="23">
        <f t="shared" si="7"/>
        <v>1</v>
      </c>
      <c r="Y22" s="23">
        <f t="shared" si="8"/>
        <v>2</v>
      </c>
      <c r="Z22" s="23">
        <f t="shared" si="9"/>
        <v>1</v>
      </c>
      <c r="AA22" s="23">
        <f t="shared" si="10"/>
        <v>0</v>
      </c>
      <c r="AB22">
        <v>8.5</v>
      </c>
      <c r="AC22" s="23">
        <f t="shared" si="11"/>
        <v>4</v>
      </c>
    </row>
    <row r="23" spans="1:29" x14ac:dyDescent="0.3">
      <c r="A23" s="9">
        <v>18</v>
      </c>
      <c r="B23" s="12"/>
      <c r="C23" s="12"/>
      <c r="D23" s="12"/>
      <c r="E23" s="12"/>
      <c r="F23" s="12">
        <v>2.7</v>
      </c>
      <c r="G23" s="12"/>
      <c r="H23" s="12"/>
      <c r="I23" s="12">
        <v>0.2</v>
      </c>
      <c r="J23" s="12">
        <v>12.2</v>
      </c>
      <c r="K23" s="12">
        <v>0.4</v>
      </c>
      <c r="L23" s="12">
        <v>11.2</v>
      </c>
      <c r="M23" s="13">
        <v>1.8</v>
      </c>
      <c r="N23" s="16">
        <f t="shared" si="2"/>
        <v>28.5</v>
      </c>
      <c r="O23" s="22">
        <v>1.8</v>
      </c>
      <c r="P23">
        <f t="shared" si="3"/>
        <v>3</v>
      </c>
      <c r="Q23">
        <f t="shared" si="4"/>
        <v>5.4</v>
      </c>
      <c r="R23" s="23">
        <f t="shared" si="12"/>
        <v>8.6</v>
      </c>
      <c r="S23" s="23">
        <f t="shared" si="13"/>
        <v>8.6999999999999993</v>
      </c>
      <c r="T23" s="23">
        <f t="shared" si="14"/>
        <v>8.8000000000000007</v>
      </c>
      <c r="U23" s="23">
        <f t="shared" si="15"/>
        <v>8.9</v>
      </c>
      <c r="V23" s="24">
        <f t="shared" si="16"/>
        <v>9</v>
      </c>
      <c r="W23" s="25">
        <f t="shared" si="6"/>
        <v>1</v>
      </c>
      <c r="X23" s="23">
        <f t="shared" si="7"/>
        <v>0</v>
      </c>
      <c r="Y23" s="23">
        <f t="shared" si="8"/>
        <v>0</v>
      </c>
      <c r="Z23" s="23">
        <f t="shared" si="9"/>
        <v>0</v>
      </c>
      <c r="AA23" s="23">
        <f t="shared" si="10"/>
        <v>0</v>
      </c>
      <c r="AB23">
        <v>9</v>
      </c>
      <c r="AC23" s="23">
        <f t="shared" si="11"/>
        <v>1</v>
      </c>
    </row>
    <row r="24" spans="1:29" x14ac:dyDescent="0.3">
      <c r="A24" s="9">
        <v>19</v>
      </c>
      <c r="B24" s="12"/>
      <c r="C24" s="12"/>
      <c r="D24" s="12"/>
      <c r="E24" s="12">
        <v>1.3</v>
      </c>
      <c r="F24" s="12">
        <v>2.1</v>
      </c>
      <c r="G24" s="12"/>
      <c r="H24" s="12"/>
      <c r="I24" s="12"/>
      <c r="J24" s="12">
        <v>1.8</v>
      </c>
      <c r="K24" s="12"/>
      <c r="L24" s="12">
        <v>14.9</v>
      </c>
      <c r="M24" s="13">
        <v>8.4</v>
      </c>
      <c r="N24" s="16">
        <f t="shared" si="2"/>
        <v>28.5</v>
      </c>
      <c r="O24" s="22">
        <v>1.9</v>
      </c>
      <c r="P24">
        <f t="shared" si="3"/>
        <v>2</v>
      </c>
      <c r="Q24">
        <f t="shared" si="4"/>
        <v>3.8</v>
      </c>
      <c r="R24" s="23">
        <f t="shared" si="12"/>
        <v>9.1</v>
      </c>
      <c r="S24" s="23">
        <f t="shared" si="13"/>
        <v>9.1999999999999993</v>
      </c>
      <c r="T24" s="23">
        <f t="shared" si="14"/>
        <v>9.3000000000000007</v>
      </c>
      <c r="U24" s="23">
        <f t="shared" si="15"/>
        <v>9.4</v>
      </c>
      <c r="V24" s="24">
        <f t="shared" si="16"/>
        <v>9.5</v>
      </c>
      <c r="W24" s="25">
        <f t="shared" si="6"/>
        <v>0</v>
      </c>
      <c r="X24" s="23">
        <f t="shared" si="7"/>
        <v>1</v>
      </c>
      <c r="Y24" s="23">
        <f t="shared" si="8"/>
        <v>1</v>
      </c>
      <c r="Z24" s="23">
        <f t="shared" si="9"/>
        <v>1</v>
      </c>
      <c r="AA24" s="23">
        <f t="shared" si="10"/>
        <v>2</v>
      </c>
      <c r="AB24">
        <v>9.5</v>
      </c>
      <c r="AC24" s="23">
        <f t="shared" si="11"/>
        <v>5</v>
      </c>
    </row>
    <row r="25" spans="1:29" x14ac:dyDescent="0.3">
      <c r="A25" s="9">
        <v>20</v>
      </c>
      <c r="B25" s="12"/>
      <c r="C25" s="12"/>
      <c r="D25" s="12"/>
      <c r="E25" s="12">
        <v>4.9000000000000004</v>
      </c>
      <c r="F25" s="12"/>
      <c r="G25" s="12">
        <v>0.3</v>
      </c>
      <c r="H25" s="12"/>
      <c r="I25" s="12"/>
      <c r="J25" s="12">
        <v>0.9</v>
      </c>
      <c r="K25" s="12">
        <v>0.5</v>
      </c>
      <c r="L25" s="12">
        <v>31.5</v>
      </c>
      <c r="M25" s="13"/>
      <c r="N25" s="16">
        <f t="shared" si="2"/>
        <v>38.1</v>
      </c>
      <c r="O25">
        <v>2</v>
      </c>
      <c r="P25">
        <f t="shared" si="3"/>
        <v>0</v>
      </c>
      <c r="Q25">
        <f t="shared" si="4"/>
        <v>0</v>
      </c>
      <c r="R25" s="23">
        <f t="shared" si="12"/>
        <v>9.6</v>
      </c>
      <c r="S25" s="23">
        <f t="shared" si="13"/>
        <v>9.6999999999999993</v>
      </c>
      <c r="T25" s="23">
        <f t="shared" si="14"/>
        <v>9.8000000000000007</v>
      </c>
      <c r="U25" s="23">
        <f t="shared" si="15"/>
        <v>9.9</v>
      </c>
      <c r="V25" s="24">
        <f t="shared" si="16"/>
        <v>10</v>
      </c>
      <c r="W25" s="25">
        <f t="shared" si="6"/>
        <v>0</v>
      </c>
      <c r="X25" s="23">
        <f t="shared" si="7"/>
        <v>1</v>
      </c>
      <c r="Y25" s="23">
        <f t="shared" si="8"/>
        <v>0</v>
      </c>
      <c r="Z25" s="23">
        <f t="shared" si="9"/>
        <v>1</v>
      </c>
      <c r="AA25" s="23">
        <f t="shared" si="10"/>
        <v>1</v>
      </c>
      <c r="AB25">
        <v>10</v>
      </c>
      <c r="AC25" s="23">
        <f t="shared" si="11"/>
        <v>3</v>
      </c>
    </row>
    <row r="26" spans="1:29" x14ac:dyDescent="0.3">
      <c r="A26" s="9">
        <v>21</v>
      </c>
      <c r="B26" s="12"/>
      <c r="C26" s="12">
        <v>0.5</v>
      </c>
      <c r="D26" s="12">
        <v>0.2</v>
      </c>
      <c r="E26" s="12">
        <v>0.1</v>
      </c>
      <c r="F26" s="12"/>
      <c r="G26" s="12">
        <v>0.2</v>
      </c>
      <c r="H26" s="12"/>
      <c r="I26" s="12"/>
      <c r="J26" s="12">
        <v>9.1999999999999993</v>
      </c>
      <c r="K26" s="12">
        <v>11</v>
      </c>
      <c r="L26" s="12">
        <v>9.9</v>
      </c>
      <c r="M26" s="13"/>
      <c r="N26" s="16">
        <f t="shared" si="2"/>
        <v>31.1</v>
      </c>
      <c r="O26" s="22">
        <v>2.1</v>
      </c>
      <c r="P26">
        <f t="shared" si="3"/>
        <v>1</v>
      </c>
      <c r="Q26">
        <f t="shared" si="4"/>
        <v>2.1</v>
      </c>
      <c r="R26" s="23">
        <f t="shared" si="12"/>
        <v>10.1</v>
      </c>
      <c r="S26" s="23">
        <f t="shared" si="13"/>
        <v>10.199999999999999</v>
      </c>
      <c r="T26" s="23">
        <f t="shared" si="14"/>
        <v>10.3</v>
      </c>
      <c r="U26" s="23">
        <f t="shared" si="15"/>
        <v>10.4</v>
      </c>
      <c r="V26" s="24">
        <f t="shared" si="16"/>
        <v>10.5</v>
      </c>
      <c r="W26" s="25">
        <f t="shared" si="6"/>
        <v>0</v>
      </c>
      <c r="X26" s="23">
        <f t="shared" si="7"/>
        <v>0</v>
      </c>
      <c r="Y26" s="23">
        <f t="shared" si="8"/>
        <v>0</v>
      </c>
      <c r="Z26" s="23">
        <f t="shared" si="9"/>
        <v>0</v>
      </c>
      <c r="AA26" s="23">
        <f t="shared" si="10"/>
        <v>0</v>
      </c>
      <c r="AB26">
        <v>10.5</v>
      </c>
      <c r="AC26" s="23">
        <f t="shared" si="11"/>
        <v>0</v>
      </c>
    </row>
    <row r="27" spans="1:29" x14ac:dyDescent="0.3">
      <c r="A27" s="9">
        <v>22</v>
      </c>
      <c r="B27" s="12"/>
      <c r="C27" s="12">
        <v>0.7</v>
      </c>
      <c r="D27" s="12"/>
      <c r="E27" s="12">
        <v>3.6</v>
      </c>
      <c r="F27" s="12"/>
      <c r="G27" s="12"/>
      <c r="H27" s="12"/>
      <c r="I27" s="12"/>
      <c r="J27" s="12"/>
      <c r="K27" s="12">
        <v>0.5</v>
      </c>
      <c r="L27" s="12">
        <v>1.5</v>
      </c>
      <c r="M27" s="13">
        <v>0.4</v>
      </c>
      <c r="N27" s="16">
        <f t="shared" si="2"/>
        <v>6.7</v>
      </c>
      <c r="O27" s="22">
        <v>2.2000000000000002</v>
      </c>
      <c r="P27">
        <f t="shared" si="3"/>
        <v>3</v>
      </c>
      <c r="Q27">
        <f t="shared" si="4"/>
        <v>6.6000000000000005</v>
      </c>
      <c r="R27" s="23">
        <f t="shared" si="12"/>
        <v>10.6</v>
      </c>
      <c r="S27" s="23">
        <f t="shared" si="13"/>
        <v>10.7</v>
      </c>
      <c r="T27" s="23">
        <f t="shared" si="14"/>
        <v>10.8</v>
      </c>
      <c r="U27" s="23">
        <f t="shared" si="15"/>
        <v>10.9</v>
      </c>
      <c r="V27" s="24">
        <f t="shared" si="16"/>
        <v>11</v>
      </c>
      <c r="W27" s="25">
        <f t="shared" si="6"/>
        <v>1</v>
      </c>
      <c r="X27" s="23">
        <f t="shared" si="7"/>
        <v>0</v>
      </c>
      <c r="Y27" s="23">
        <f t="shared" si="8"/>
        <v>0</v>
      </c>
      <c r="Z27" s="23">
        <f t="shared" si="9"/>
        <v>0</v>
      </c>
      <c r="AA27" s="23">
        <f t="shared" si="10"/>
        <v>4</v>
      </c>
      <c r="AB27">
        <v>11</v>
      </c>
      <c r="AC27" s="23">
        <f t="shared" si="11"/>
        <v>5</v>
      </c>
    </row>
    <row r="28" spans="1:29" x14ac:dyDescent="0.3">
      <c r="A28" s="9">
        <v>23</v>
      </c>
      <c r="B28" s="12"/>
      <c r="C28" s="12">
        <v>3.7</v>
      </c>
      <c r="D28" s="12"/>
      <c r="E28" s="12">
        <v>10</v>
      </c>
      <c r="F28" s="12"/>
      <c r="G28" s="12"/>
      <c r="H28" s="12"/>
      <c r="I28" s="12"/>
      <c r="J28" s="12"/>
      <c r="K28" s="12">
        <v>4.0999999999999996</v>
      </c>
      <c r="L28" s="12"/>
      <c r="M28" s="13"/>
      <c r="N28" s="16">
        <f t="shared" si="2"/>
        <v>17.799999999999997</v>
      </c>
      <c r="O28">
        <v>2.2999999999999998</v>
      </c>
      <c r="P28">
        <f t="shared" si="3"/>
        <v>2</v>
      </c>
      <c r="Q28">
        <f t="shared" si="4"/>
        <v>4.5999999999999996</v>
      </c>
      <c r="R28" s="23">
        <f t="shared" si="12"/>
        <v>11.1</v>
      </c>
      <c r="S28" s="23">
        <f t="shared" si="13"/>
        <v>11.2</v>
      </c>
      <c r="T28" s="23">
        <f t="shared" si="14"/>
        <v>11.3</v>
      </c>
      <c r="U28" s="23">
        <f t="shared" si="15"/>
        <v>11.4</v>
      </c>
      <c r="V28" s="24">
        <f t="shared" si="16"/>
        <v>11.5</v>
      </c>
      <c r="W28" s="25">
        <f t="shared" si="6"/>
        <v>0</v>
      </c>
      <c r="X28" s="23">
        <f t="shared" si="7"/>
        <v>2</v>
      </c>
      <c r="Y28" s="23">
        <f t="shared" si="8"/>
        <v>1</v>
      </c>
      <c r="Z28" s="23">
        <f t="shared" si="9"/>
        <v>0</v>
      </c>
      <c r="AA28" s="23">
        <f t="shared" si="10"/>
        <v>0</v>
      </c>
      <c r="AB28">
        <v>11.5</v>
      </c>
      <c r="AC28" s="23">
        <f t="shared" si="11"/>
        <v>3</v>
      </c>
    </row>
    <row r="29" spans="1:29" x14ac:dyDescent="0.3">
      <c r="A29" s="9">
        <v>24</v>
      </c>
      <c r="B29" s="12"/>
      <c r="C29" s="12">
        <v>11.3</v>
      </c>
      <c r="D29" s="12">
        <v>4.2</v>
      </c>
      <c r="E29" s="12">
        <v>0.6</v>
      </c>
      <c r="F29" s="12"/>
      <c r="G29" s="12"/>
      <c r="H29" s="12"/>
      <c r="I29" s="12"/>
      <c r="J29" s="12">
        <v>6.7</v>
      </c>
      <c r="K29" s="12"/>
      <c r="L29" s="12"/>
      <c r="M29" s="13"/>
      <c r="N29" s="16">
        <f t="shared" si="2"/>
        <v>22.8</v>
      </c>
      <c r="O29" s="22">
        <v>2.4</v>
      </c>
      <c r="P29">
        <f t="shared" si="3"/>
        <v>1</v>
      </c>
      <c r="Q29">
        <f t="shared" si="4"/>
        <v>2.4</v>
      </c>
      <c r="R29" s="23">
        <f t="shared" si="12"/>
        <v>11.6</v>
      </c>
      <c r="S29" s="23">
        <f t="shared" si="13"/>
        <v>11.7</v>
      </c>
      <c r="T29" s="23">
        <f t="shared" si="14"/>
        <v>11.8</v>
      </c>
      <c r="U29" s="23">
        <f t="shared" si="15"/>
        <v>11.9</v>
      </c>
      <c r="V29" s="24">
        <f t="shared" si="16"/>
        <v>12</v>
      </c>
      <c r="W29" s="25">
        <f t="shared" si="6"/>
        <v>0</v>
      </c>
      <c r="X29" s="23">
        <f t="shared" si="7"/>
        <v>0</v>
      </c>
      <c r="Y29" s="23">
        <f t="shared" si="8"/>
        <v>0</v>
      </c>
      <c r="Z29" s="23">
        <f t="shared" si="9"/>
        <v>0</v>
      </c>
      <c r="AA29" s="23">
        <f t="shared" si="10"/>
        <v>0</v>
      </c>
      <c r="AB29">
        <v>12</v>
      </c>
      <c r="AC29" s="23">
        <f t="shared" si="11"/>
        <v>0</v>
      </c>
    </row>
    <row r="30" spans="1:29" x14ac:dyDescent="0.3">
      <c r="A30" s="9">
        <v>25</v>
      </c>
      <c r="B30" s="12">
        <v>1.2</v>
      </c>
      <c r="C30" s="12"/>
      <c r="D30" s="12">
        <v>13.8</v>
      </c>
      <c r="E30" s="12">
        <v>12.7</v>
      </c>
      <c r="F30" s="12"/>
      <c r="G30" s="12"/>
      <c r="H30" s="12"/>
      <c r="I30" s="12"/>
      <c r="J30" s="12"/>
      <c r="K30" s="12">
        <v>3</v>
      </c>
      <c r="L30" s="12"/>
      <c r="M30" s="13"/>
      <c r="N30" s="16">
        <f t="shared" si="2"/>
        <v>30.7</v>
      </c>
      <c r="O30" s="22">
        <v>2.5</v>
      </c>
      <c r="P30">
        <f t="shared" si="3"/>
        <v>0</v>
      </c>
      <c r="Q30">
        <f t="shared" si="4"/>
        <v>0</v>
      </c>
      <c r="R30" s="23">
        <f t="shared" si="12"/>
        <v>12.1</v>
      </c>
      <c r="S30" s="23">
        <f t="shared" si="13"/>
        <v>12.2</v>
      </c>
      <c r="T30" s="23">
        <f t="shared" si="14"/>
        <v>12.3</v>
      </c>
      <c r="U30" s="23">
        <f t="shared" si="15"/>
        <v>12.4</v>
      </c>
      <c r="V30" s="24">
        <f t="shared" si="16"/>
        <v>12.5</v>
      </c>
      <c r="W30" s="25">
        <f t="shared" si="6"/>
        <v>0</v>
      </c>
      <c r="X30" s="23">
        <f t="shared" si="7"/>
        <v>1</v>
      </c>
      <c r="Y30" s="23">
        <f t="shared" si="8"/>
        <v>0</v>
      </c>
      <c r="Z30" s="23">
        <f t="shared" si="9"/>
        <v>0</v>
      </c>
      <c r="AA30" s="23">
        <f t="shared" si="10"/>
        <v>1</v>
      </c>
      <c r="AB30">
        <v>12.5</v>
      </c>
      <c r="AC30" s="23">
        <f t="shared" si="11"/>
        <v>2</v>
      </c>
    </row>
    <row r="31" spans="1:29" x14ac:dyDescent="0.3">
      <c r="A31" s="9">
        <v>26</v>
      </c>
      <c r="B31" s="12">
        <v>9.4</v>
      </c>
      <c r="C31" s="12">
        <v>11</v>
      </c>
      <c r="D31" s="12">
        <v>9.6999999999999993</v>
      </c>
      <c r="E31" s="12">
        <v>24.5</v>
      </c>
      <c r="F31" s="12"/>
      <c r="G31" s="12"/>
      <c r="H31" s="12"/>
      <c r="I31" s="12"/>
      <c r="J31" s="12">
        <v>0.6</v>
      </c>
      <c r="K31" s="12">
        <v>0.2</v>
      </c>
      <c r="L31" s="12"/>
      <c r="M31" s="13">
        <v>0.1</v>
      </c>
      <c r="N31" s="16">
        <f t="shared" si="2"/>
        <v>55.5</v>
      </c>
      <c r="O31">
        <v>2.6</v>
      </c>
      <c r="P31">
        <f t="shared" si="3"/>
        <v>1</v>
      </c>
      <c r="Q31">
        <f t="shared" si="4"/>
        <v>2.6</v>
      </c>
      <c r="R31" s="23">
        <f t="shared" si="12"/>
        <v>12.6</v>
      </c>
      <c r="S31" s="23">
        <f t="shared" si="13"/>
        <v>12.7</v>
      </c>
      <c r="T31" s="23">
        <f t="shared" si="14"/>
        <v>12.8</v>
      </c>
      <c r="U31" s="23">
        <f t="shared" si="15"/>
        <v>12.9</v>
      </c>
      <c r="V31" s="24">
        <f t="shared" si="16"/>
        <v>13</v>
      </c>
      <c r="W31" s="25">
        <f t="shared" si="6"/>
        <v>0</v>
      </c>
      <c r="X31" s="23">
        <f t="shared" si="7"/>
        <v>1</v>
      </c>
      <c r="Y31" s="23">
        <f t="shared" si="8"/>
        <v>0</v>
      </c>
      <c r="Z31" s="23">
        <f t="shared" si="9"/>
        <v>0</v>
      </c>
      <c r="AA31" s="23">
        <f t="shared" si="10"/>
        <v>0</v>
      </c>
      <c r="AB31">
        <v>13</v>
      </c>
      <c r="AC31" s="23">
        <f t="shared" si="11"/>
        <v>1</v>
      </c>
    </row>
    <row r="32" spans="1:29" x14ac:dyDescent="0.3">
      <c r="A32" s="9">
        <v>27</v>
      </c>
      <c r="B32" s="12"/>
      <c r="C32" s="12">
        <v>19</v>
      </c>
      <c r="D32" s="12">
        <v>27</v>
      </c>
      <c r="E32" s="12">
        <v>13.8</v>
      </c>
      <c r="F32" s="12"/>
      <c r="G32" s="12"/>
      <c r="H32" s="12">
        <v>0.4</v>
      </c>
      <c r="I32" s="12"/>
      <c r="J32" s="12"/>
      <c r="K32" s="12">
        <v>5.2</v>
      </c>
      <c r="L32" s="12"/>
      <c r="M32" s="13">
        <v>9.3000000000000007</v>
      </c>
      <c r="N32" s="16">
        <f t="shared" si="2"/>
        <v>74.699999999999989</v>
      </c>
      <c r="O32" s="22">
        <v>2.7</v>
      </c>
      <c r="P32">
        <f t="shared" si="3"/>
        <v>2</v>
      </c>
      <c r="Q32">
        <f t="shared" si="4"/>
        <v>5.4</v>
      </c>
      <c r="R32" s="23">
        <f t="shared" si="12"/>
        <v>13.1</v>
      </c>
      <c r="S32" s="23">
        <f t="shared" si="13"/>
        <v>13.2</v>
      </c>
      <c r="T32" s="23">
        <f t="shared" si="14"/>
        <v>13.3</v>
      </c>
      <c r="U32" s="23">
        <f t="shared" si="15"/>
        <v>13.4</v>
      </c>
      <c r="V32" s="24">
        <f t="shared" si="16"/>
        <v>13.5</v>
      </c>
      <c r="W32" s="25">
        <f t="shared" si="6"/>
        <v>0</v>
      </c>
      <c r="X32" s="23">
        <f t="shared" si="7"/>
        <v>0</v>
      </c>
      <c r="Y32" s="23">
        <f t="shared" si="8"/>
        <v>0</v>
      </c>
      <c r="Z32" s="23">
        <f t="shared" si="9"/>
        <v>0</v>
      </c>
      <c r="AA32" s="23">
        <f t="shared" si="10"/>
        <v>0</v>
      </c>
      <c r="AB32">
        <v>13.5</v>
      </c>
      <c r="AC32" s="23">
        <f t="shared" si="11"/>
        <v>0</v>
      </c>
    </row>
    <row r="33" spans="1:29" x14ac:dyDescent="0.3">
      <c r="A33" s="9">
        <v>28</v>
      </c>
      <c r="B33" s="12"/>
      <c r="C33" s="12">
        <v>0.1</v>
      </c>
      <c r="D33" s="12"/>
      <c r="E33" s="12">
        <v>0.2</v>
      </c>
      <c r="F33" s="12"/>
      <c r="G33" s="12"/>
      <c r="H33" s="12"/>
      <c r="I33" s="12"/>
      <c r="J33" s="12"/>
      <c r="K33" s="12"/>
      <c r="L33" s="12"/>
      <c r="M33" s="13">
        <v>0.8</v>
      </c>
      <c r="N33" s="16">
        <f t="shared" si="2"/>
        <v>1.1000000000000001</v>
      </c>
      <c r="O33" s="22">
        <v>2.8</v>
      </c>
      <c r="P33">
        <f t="shared" si="3"/>
        <v>1</v>
      </c>
      <c r="Q33">
        <f t="shared" si="4"/>
        <v>2.8</v>
      </c>
      <c r="R33" s="23">
        <f t="shared" si="12"/>
        <v>13.6</v>
      </c>
      <c r="S33" s="23">
        <f t="shared" si="13"/>
        <v>13.7</v>
      </c>
      <c r="T33" s="23">
        <f t="shared" si="14"/>
        <v>13.8</v>
      </c>
      <c r="U33" s="23">
        <f t="shared" si="15"/>
        <v>13.9</v>
      </c>
      <c r="V33" s="24">
        <f t="shared" si="16"/>
        <v>14</v>
      </c>
      <c r="W33" s="25">
        <f t="shared" si="6"/>
        <v>0</v>
      </c>
      <c r="X33" s="23">
        <f t="shared" si="7"/>
        <v>0</v>
      </c>
      <c r="Y33" s="23">
        <f t="shared" si="8"/>
        <v>2</v>
      </c>
      <c r="Z33" s="23">
        <f t="shared" si="9"/>
        <v>0</v>
      </c>
      <c r="AA33" s="23">
        <f t="shared" si="10"/>
        <v>0</v>
      </c>
      <c r="AB33">
        <v>14</v>
      </c>
      <c r="AC33" s="23">
        <f t="shared" si="11"/>
        <v>2</v>
      </c>
    </row>
    <row r="34" spans="1:29" x14ac:dyDescent="0.3">
      <c r="A34" s="9">
        <v>29</v>
      </c>
      <c r="B34" s="12"/>
      <c r="C34" s="12"/>
      <c r="D34" s="12"/>
      <c r="E34" s="12"/>
      <c r="F34" s="12"/>
      <c r="G34" s="12"/>
      <c r="H34" s="12"/>
      <c r="I34" s="12"/>
      <c r="J34" s="12">
        <v>6.8</v>
      </c>
      <c r="K34" s="12"/>
      <c r="L34" s="12"/>
      <c r="M34" s="13">
        <v>0.5</v>
      </c>
      <c r="N34" s="16">
        <f t="shared" si="2"/>
        <v>7.3</v>
      </c>
      <c r="O34">
        <v>2.9</v>
      </c>
      <c r="P34">
        <f t="shared" si="3"/>
        <v>0</v>
      </c>
      <c r="Q34">
        <f t="shared" si="4"/>
        <v>0</v>
      </c>
      <c r="R34" s="23">
        <f t="shared" si="12"/>
        <v>14.1</v>
      </c>
      <c r="S34" s="23">
        <f t="shared" si="13"/>
        <v>14.2</v>
      </c>
      <c r="T34" s="23">
        <f t="shared" si="14"/>
        <v>14.3</v>
      </c>
      <c r="U34" s="23">
        <f t="shared" si="15"/>
        <v>14.4</v>
      </c>
      <c r="V34" s="24">
        <f t="shared" si="16"/>
        <v>14.5</v>
      </c>
      <c r="W34" s="25">
        <f t="shared" si="6"/>
        <v>1</v>
      </c>
      <c r="X34" s="23">
        <f t="shared" si="7"/>
        <v>0</v>
      </c>
      <c r="Y34" s="23">
        <f t="shared" si="8"/>
        <v>1</v>
      </c>
      <c r="Z34" s="23">
        <f t="shared" si="9"/>
        <v>0</v>
      </c>
      <c r="AA34" s="23">
        <f t="shared" si="10"/>
        <v>0</v>
      </c>
      <c r="AB34">
        <v>14.5</v>
      </c>
      <c r="AC34" s="23">
        <f t="shared" si="11"/>
        <v>2</v>
      </c>
    </row>
    <row r="35" spans="1:29" x14ac:dyDescent="0.3">
      <c r="A35" s="9">
        <v>30</v>
      </c>
      <c r="B35" s="12"/>
      <c r="C35" s="12"/>
      <c r="D35" s="12"/>
      <c r="E35" s="12"/>
      <c r="F35" s="12"/>
      <c r="G35" s="12"/>
      <c r="H35" s="12">
        <v>2.7</v>
      </c>
      <c r="I35" s="12"/>
      <c r="J35" s="12"/>
      <c r="K35" s="12">
        <v>0.5</v>
      </c>
      <c r="L35" s="12"/>
      <c r="M35" s="13"/>
      <c r="N35" s="16">
        <f t="shared" si="2"/>
        <v>3.2</v>
      </c>
      <c r="O35" s="22">
        <v>3</v>
      </c>
      <c r="P35">
        <f t="shared" si="3"/>
        <v>1</v>
      </c>
      <c r="Q35">
        <f t="shared" si="4"/>
        <v>3</v>
      </c>
      <c r="R35" s="23">
        <f t="shared" si="12"/>
        <v>14.6</v>
      </c>
      <c r="S35" s="23">
        <f t="shared" si="13"/>
        <v>14.7</v>
      </c>
      <c r="T35" s="23">
        <f t="shared" si="14"/>
        <v>14.8</v>
      </c>
      <c r="U35" s="23">
        <f t="shared" si="15"/>
        <v>14.9</v>
      </c>
      <c r="V35" s="24">
        <f t="shared" si="16"/>
        <v>15</v>
      </c>
      <c r="W35" s="25">
        <f t="shared" si="6"/>
        <v>0</v>
      </c>
      <c r="X35" s="23">
        <f t="shared" si="7"/>
        <v>0</v>
      </c>
      <c r="Y35" s="23">
        <f t="shared" si="8"/>
        <v>0</v>
      </c>
      <c r="Z35" s="23">
        <f t="shared" si="9"/>
        <v>1</v>
      </c>
      <c r="AA35" s="23">
        <f t="shared" si="10"/>
        <v>1</v>
      </c>
      <c r="AB35">
        <v>15</v>
      </c>
      <c r="AC35" s="23">
        <f t="shared" si="11"/>
        <v>2</v>
      </c>
    </row>
    <row r="36" spans="1:29" ht="15" thickBot="1" x14ac:dyDescent="0.35">
      <c r="A36" s="10">
        <v>31</v>
      </c>
      <c r="B36" s="14"/>
      <c r="C36" s="14"/>
      <c r="D36" s="14"/>
      <c r="E36" s="14"/>
      <c r="F36" s="14">
        <v>3.2</v>
      </c>
      <c r="G36" s="14"/>
      <c r="H36" s="14"/>
      <c r="I36" s="14"/>
      <c r="J36" s="14"/>
      <c r="K36" s="14">
        <v>0.1</v>
      </c>
      <c r="L36" s="14"/>
      <c r="M36" s="15"/>
      <c r="N36" s="16">
        <f t="shared" si="2"/>
        <v>3.3000000000000003</v>
      </c>
      <c r="O36" s="22">
        <v>3.1</v>
      </c>
      <c r="P36">
        <f t="shared" si="3"/>
        <v>0</v>
      </c>
      <c r="Q36">
        <f t="shared" si="4"/>
        <v>0</v>
      </c>
      <c r="R36" s="23">
        <f t="shared" si="12"/>
        <v>15.1</v>
      </c>
      <c r="S36" s="23">
        <f t="shared" si="13"/>
        <v>15.2</v>
      </c>
      <c r="T36" s="23">
        <f t="shared" si="14"/>
        <v>15.3</v>
      </c>
      <c r="U36" s="23">
        <f t="shared" si="15"/>
        <v>15.4</v>
      </c>
      <c r="V36" s="24">
        <f t="shared" si="16"/>
        <v>15.5</v>
      </c>
      <c r="W36" s="25">
        <f t="shared" si="6"/>
        <v>0</v>
      </c>
      <c r="X36" s="23">
        <f t="shared" si="7"/>
        <v>0</v>
      </c>
      <c r="Y36" s="23">
        <f t="shared" si="8"/>
        <v>0</v>
      </c>
      <c r="Z36" s="23">
        <f t="shared" si="9"/>
        <v>0</v>
      </c>
      <c r="AA36" s="23">
        <f t="shared" si="10"/>
        <v>1</v>
      </c>
      <c r="AB36">
        <v>15.5</v>
      </c>
      <c r="AC36" s="23">
        <f t="shared" si="11"/>
        <v>1</v>
      </c>
    </row>
    <row r="37" spans="1:29" ht="15" thickBot="1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>
        <f>SUM(N6:N36)</f>
        <v>1004.3000000000001</v>
      </c>
      <c r="O37">
        <v>3.2</v>
      </c>
      <c r="P37">
        <f t="shared" si="3"/>
        <v>1</v>
      </c>
      <c r="Q37">
        <f t="shared" si="4"/>
        <v>3.2</v>
      </c>
      <c r="R37" s="23">
        <f t="shared" si="12"/>
        <v>15.6</v>
      </c>
      <c r="S37" s="23">
        <f t="shared" si="13"/>
        <v>15.7</v>
      </c>
      <c r="T37" s="23">
        <f t="shared" si="14"/>
        <v>15.8</v>
      </c>
      <c r="U37" s="23">
        <f t="shared" si="15"/>
        <v>15.9</v>
      </c>
      <c r="V37" s="24">
        <f t="shared" si="16"/>
        <v>16</v>
      </c>
      <c r="W37" s="25">
        <f t="shared" si="6"/>
        <v>0</v>
      </c>
      <c r="X37" s="23">
        <f t="shared" si="7"/>
        <v>0</v>
      </c>
      <c r="Y37" s="23">
        <f t="shared" si="8"/>
        <v>0</v>
      </c>
      <c r="Z37" s="23">
        <f t="shared" si="9"/>
        <v>0</v>
      </c>
      <c r="AA37" s="23">
        <f t="shared" si="10"/>
        <v>0</v>
      </c>
      <c r="AB37">
        <v>16</v>
      </c>
      <c r="AC37" s="23">
        <f t="shared" si="11"/>
        <v>0</v>
      </c>
    </row>
    <row r="38" spans="1:29" x14ac:dyDescent="0.3">
      <c r="A38" s="2" t="s">
        <v>15</v>
      </c>
      <c r="B38" s="17">
        <v>74</v>
      </c>
      <c r="C38" s="18">
        <v>111.3</v>
      </c>
      <c r="D38" s="18">
        <v>94.5</v>
      </c>
      <c r="E38" s="18">
        <v>132.5</v>
      </c>
      <c r="F38" s="18">
        <v>66.8</v>
      </c>
      <c r="G38" s="18">
        <v>11.8</v>
      </c>
      <c r="H38" s="18">
        <v>14.3</v>
      </c>
      <c r="I38" s="18">
        <v>19.7</v>
      </c>
      <c r="J38" s="18">
        <v>96.6</v>
      </c>
      <c r="K38" s="18">
        <v>64.5</v>
      </c>
      <c r="L38" s="18">
        <v>192.1</v>
      </c>
      <c r="M38" s="19">
        <v>126.2</v>
      </c>
      <c r="O38" s="22">
        <v>3.3</v>
      </c>
      <c r="P38">
        <f t="shared" si="3"/>
        <v>0</v>
      </c>
      <c r="Q38">
        <f t="shared" si="4"/>
        <v>0</v>
      </c>
      <c r="R38" s="23">
        <f t="shared" ref="R38:R73" si="17">R37+0.5</f>
        <v>16.100000000000001</v>
      </c>
      <c r="S38" s="23">
        <f t="shared" ref="S38:S73" si="18">S37+0.5</f>
        <v>16.2</v>
      </c>
      <c r="T38" s="23">
        <f t="shared" ref="T38:T73" si="19">T37+0.5</f>
        <v>16.3</v>
      </c>
      <c r="U38" s="23">
        <f t="shared" ref="U38:U73" si="20">U37+0.5</f>
        <v>16.399999999999999</v>
      </c>
      <c r="V38" s="24">
        <f t="shared" ref="V38:V73" si="21">V37+0.5</f>
        <v>16.5</v>
      </c>
      <c r="W38" s="25">
        <f t="shared" si="6"/>
        <v>0</v>
      </c>
      <c r="X38" s="23">
        <f t="shared" si="7"/>
        <v>0</v>
      </c>
      <c r="Y38" s="23">
        <f t="shared" si="8"/>
        <v>0</v>
      </c>
      <c r="Z38" s="23">
        <f t="shared" si="9"/>
        <v>0</v>
      </c>
      <c r="AA38" s="23">
        <f t="shared" si="10"/>
        <v>0</v>
      </c>
      <c r="AB38">
        <v>16.5</v>
      </c>
      <c r="AC38" s="23">
        <f t="shared" si="11"/>
        <v>0</v>
      </c>
    </row>
    <row r="39" spans="1:29" x14ac:dyDescent="0.3">
      <c r="A39" s="4" t="s">
        <v>16</v>
      </c>
      <c r="B39" s="12">
        <v>5.69</v>
      </c>
      <c r="C39" s="20">
        <v>7.42</v>
      </c>
      <c r="D39" s="20">
        <v>7.88</v>
      </c>
      <c r="E39" s="20">
        <v>6.63</v>
      </c>
      <c r="F39" s="20">
        <v>4.7699999999999996</v>
      </c>
      <c r="G39" s="20">
        <v>1.97</v>
      </c>
      <c r="H39" s="20">
        <v>2.86</v>
      </c>
      <c r="I39" s="20">
        <v>1.97</v>
      </c>
      <c r="J39" s="20">
        <v>6.9</v>
      </c>
      <c r="K39" s="20">
        <v>4.3</v>
      </c>
      <c r="L39" s="20">
        <v>12.01</v>
      </c>
      <c r="M39" s="21">
        <v>7.89</v>
      </c>
      <c r="N39" s="16"/>
      <c r="O39" s="22">
        <v>3.4</v>
      </c>
      <c r="P39">
        <f t="shared" si="3"/>
        <v>1</v>
      </c>
      <c r="Q39">
        <f t="shared" si="4"/>
        <v>3.4</v>
      </c>
      <c r="R39" s="23">
        <f t="shared" si="17"/>
        <v>16.600000000000001</v>
      </c>
      <c r="S39" s="23">
        <f t="shared" si="18"/>
        <v>16.7</v>
      </c>
      <c r="T39" s="23">
        <f t="shared" si="19"/>
        <v>16.8</v>
      </c>
      <c r="U39" s="23">
        <f t="shared" si="20"/>
        <v>16.899999999999999</v>
      </c>
      <c r="V39" s="24">
        <f t="shared" si="21"/>
        <v>17</v>
      </c>
      <c r="W39" s="25">
        <f t="shared" si="6"/>
        <v>1</v>
      </c>
      <c r="X39" s="23">
        <f t="shared" si="7"/>
        <v>1</v>
      </c>
      <c r="Y39" s="23">
        <f t="shared" si="8"/>
        <v>0</v>
      </c>
      <c r="Z39" s="23">
        <f t="shared" si="9"/>
        <v>0</v>
      </c>
      <c r="AA39" s="23">
        <f t="shared" si="10"/>
        <v>0</v>
      </c>
      <c r="AB39">
        <v>17</v>
      </c>
      <c r="AC39" s="23">
        <f t="shared" si="11"/>
        <v>2</v>
      </c>
    </row>
    <row r="40" spans="1:29" x14ac:dyDescent="0.3">
      <c r="A40" s="4" t="s">
        <v>17</v>
      </c>
      <c r="B40" s="12">
        <v>0.2</v>
      </c>
      <c r="C40" s="20">
        <v>0.1</v>
      </c>
      <c r="D40" s="20">
        <v>0.1</v>
      </c>
      <c r="E40" s="20">
        <v>0.1</v>
      </c>
      <c r="F40" s="20">
        <v>0.2</v>
      </c>
      <c r="G40" s="20">
        <v>0.2</v>
      </c>
      <c r="H40" s="20">
        <v>0.4</v>
      </c>
      <c r="I40" s="20">
        <v>0.1</v>
      </c>
      <c r="J40" s="20">
        <v>0.6</v>
      </c>
      <c r="K40" s="20">
        <v>0.1</v>
      </c>
      <c r="L40" s="20">
        <v>0.2</v>
      </c>
      <c r="M40" s="21">
        <v>0.1</v>
      </c>
      <c r="O40">
        <v>3.5</v>
      </c>
      <c r="P40">
        <f t="shared" si="3"/>
        <v>3</v>
      </c>
      <c r="Q40">
        <f t="shared" si="4"/>
        <v>10.5</v>
      </c>
      <c r="R40" s="23">
        <f t="shared" si="17"/>
        <v>17.100000000000001</v>
      </c>
      <c r="S40" s="23">
        <f t="shared" si="18"/>
        <v>17.2</v>
      </c>
      <c r="T40" s="23">
        <f t="shared" si="19"/>
        <v>17.3</v>
      </c>
      <c r="U40" s="23">
        <f t="shared" si="20"/>
        <v>17.399999999999999</v>
      </c>
      <c r="V40" s="24">
        <f t="shared" si="21"/>
        <v>17.5</v>
      </c>
      <c r="W40" s="25">
        <f t="shared" si="6"/>
        <v>0</v>
      </c>
      <c r="X40" s="23">
        <f t="shared" si="7"/>
        <v>0</v>
      </c>
      <c r="Y40" s="23">
        <f t="shared" si="8"/>
        <v>0</v>
      </c>
      <c r="Z40" s="23">
        <f t="shared" si="9"/>
        <v>0</v>
      </c>
      <c r="AA40" s="23">
        <f t="shared" si="10"/>
        <v>0</v>
      </c>
      <c r="AB40">
        <v>17.5</v>
      </c>
      <c r="AC40" s="23">
        <f t="shared" si="11"/>
        <v>0</v>
      </c>
    </row>
    <row r="41" spans="1:29" x14ac:dyDescent="0.3">
      <c r="A41" s="4" t="s">
        <v>18</v>
      </c>
      <c r="B41" s="12">
        <v>34.5</v>
      </c>
      <c r="C41" s="20">
        <v>32.200000000000003</v>
      </c>
      <c r="D41" s="20">
        <v>27</v>
      </c>
      <c r="E41" s="20">
        <v>24.5</v>
      </c>
      <c r="F41" s="20">
        <v>15.5</v>
      </c>
      <c r="G41" s="20">
        <v>7.4</v>
      </c>
      <c r="H41" s="20">
        <v>6.5</v>
      </c>
      <c r="I41" s="20">
        <v>8.3000000000000007</v>
      </c>
      <c r="J41" s="20">
        <v>24.9</v>
      </c>
      <c r="K41" s="20">
        <v>31.3</v>
      </c>
      <c r="L41" s="20">
        <v>31.5</v>
      </c>
      <c r="M41" s="21">
        <v>51</v>
      </c>
      <c r="O41" s="22">
        <v>3.6</v>
      </c>
      <c r="P41">
        <f t="shared" si="3"/>
        <v>1</v>
      </c>
      <c r="Q41">
        <f t="shared" si="4"/>
        <v>3.6</v>
      </c>
      <c r="R41" s="23">
        <f t="shared" si="17"/>
        <v>17.600000000000001</v>
      </c>
      <c r="S41" s="23">
        <f t="shared" si="18"/>
        <v>17.7</v>
      </c>
      <c r="T41" s="23">
        <f t="shared" si="19"/>
        <v>17.8</v>
      </c>
      <c r="U41" s="23">
        <f t="shared" si="20"/>
        <v>17.899999999999999</v>
      </c>
      <c r="V41" s="24">
        <f t="shared" si="21"/>
        <v>18</v>
      </c>
      <c r="W41" s="25">
        <f t="shared" si="6"/>
        <v>0</v>
      </c>
      <c r="X41" s="23">
        <f t="shared" si="7"/>
        <v>0</v>
      </c>
      <c r="Y41" s="23">
        <f t="shared" si="8"/>
        <v>0</v>
      </c>
      <c r="Z41" s="23">
        <f t="shared" si="9"/>
        <v>0</v>
      </c>
      <c r="AA41" s="23">
        <f t="shared" si="10"/>
        <v>0</v>
      </c>
      <c r="AB41">
        <v>18</v>
      </c>
      <c r="AC41" s="23">
        <f t="shared" si="11"/>
        <v>0</v>
      </c>
    </row>
    <row r="42" spans="1:29" ht="15" thickBot="1" x14ac:dyDescent="0.35">
      <c r="A42" s="5" t="s">
        <v>19</v>
      </c>
      <c r="B42" s="6">
        <v>13</v>
      </c>
      <c r="C42" s="6">
        <v>15</v>
      </c>
      <c r="D42" s="6">
        <v>12</v>
      </c>
      <c r="E42" s="6">
        <v>20</v>
      </c>
      <c r="F42" s="6">
        <v>14</v>
      </c>
      <c r="G42" s="6">
        <v>6</v>
      </c>
      <c r="H42" s="6">
        <v>5</v>
      </c>
      <c r="I42" s="6">
        <v>10</v>
      </c>
      <c r="J42" s="6">
        <v>14</v>
      </c>
      <c r="K42" s="6">
        <v>15</v>
      </c>
      <c r="L42" s="6">
        <v>16</v>
      </c>
      <c r="M42" s="11">
        <v>16</v>
      </c>
      <c r="N42">
        <f>SUM(B42:M42)</f>
        <v>156</v>
      </c>
      <c r="O42" s="22">
        <v>3.7</v>
      </c>
      <c r="P42">
        <f t="shared" si="3"/>
        <v>1</v>
      </c>
      <c r="Q42">
        <f t="shared" si="4"/>
        <v>3.7</v>
      </c>
      <c r="R42" s="23">
        <f t="shared" si="17"/>
        <v>18.100000000000001</v>
      </c>
      <c r="S42" s="23">
        <f t="shared" si="18"/>
        <v>18.2</v>
      </c>
      <c r="T42" s="23">
        <f t="shared" si="19"/>
        <v>18.3</v>
      </c>
      <c r="U42" s="23">
        <f t="shared" si="20"/>
        <v>18.399999999999999</v>
      </c>
      <c r="V42" s="24">
        <f t="shared" si="21"/>
        <v>18.5</v>
      </c>
      <c r="W42" s="25">
        <f t="shared" si="6"/>
        <v>0</v>
      </c>
      <c r="X42" s="23">
        <f t="shared" si="7"/>
        <v>0</v>
      </c>
      <c r="Y42" s="23">
        <f t="shared" si="8"/>
        <v>0</v>
      </c>
      <c r="Z42" s="23">
        <f t="shared" si="9"/>
        <v>0</v>
      </c>
      <c r="AA42" s="23">
        <f t="shared" si="10"/>
        <v>0</v>
      </c>
      <c r="AB42">
        <v>18.5</v>
      </c>
      <c r="AC42" s="23">
        <f t="shared" si="11"/>
        <v>0</v>
      </c>
    </row>
    <row r="43" spans="1:29" x14ac:dyDescent="0.3">
      <c r="O43">
        <v>3.8</v>
      </c>
      <c r="P43">
        <f t="shared" si="3"/>
        <v>2</v>
      </c>
      <c r="Q43">
        <f t="shared" si="4"/>
        <v>7.6</v>
      </c>
      <c r="R43" s="23">
        <f t="shared" si="17"/>
        <v>18.600000000000001</v>
      </c>
      <c r="S43" s="23">
        <f t="shared" si="18"/>
        <v>18.7</v>
      </c>
      <c r="T43" s="23">
        <f t="shared" si="19"/>
        <v>18.8</v>
      </c>
      <c r="U43" s="23">
        <f t="shared" si="20"/>
        <v>18.899999999999999</v>
      </c>
      <c r="V43" s="24">
        <f t="shared" si="21"/>
        <v>19</v>
      </c>
      <c r="W43" s="25">
        <f t="shared" si="6"/>
        <v>0</v>
      </c>
      <c r="X43" s="23">
        <f t="shared" si="7"/>
        <v>1</v>
      </c>
      <c r="Y43" s="23">
        <f t="shared" si="8"/>
        <v>0</v>
      </c>
      <c r="Z43" s="23">
        <f t="shared" si="9"/>
        <v>0</v>
      </c>
      <c r="AA43" s="23">
        <f t="shared" si="10"/>
        <v>1</v>
      </c>
      <c r="AB43">
        <v>19</v>
      </c>
      <c r="AC43" s="23">
        <f t="shared" si="11"/>
        <v>2</v>
      </c>
    </row>
    <row r="44" spans="1:29" x14ac:dyDescent="0.3">
      <c r="O44" s="22">
        <v>3.9</v>
      </c>
      <c r="P44">
        <f t="shared" si="3"/>
        <v>1</v>
      </c>
      <c r="Q44">
        <f t="shared" si="4"/>
        <v>3.9</v>
      </c>
      <c r="R44" s="23">
        <f t="shared" si="17"/>
        <v>19.100000000000001</v>
      </c>
      <c r="S44" s="23">
        <f t="shared" si="18"/>
        <v>19.2</v>
      </c>
      <c r="T44" s="23">
        <f t="shared" si="19"/>
        <v>19.3</v>
      </c>
      <c r="U44" s="23">
        <f t="shared" si="20"/>
        <v>19.399999999999999</v>
      </c>
      <c r="V44" s="24">
        <f t="shared" si="21"/>
        <v>19.5</v>
      </c>
      <c r="W44" s="25">
        <f t="shared" si="6"/>
        <v>0</v>
      </c>
      <c r="X44" s="23">
        <f t="shared" si="7"/>
        <v>0</v>
      </c>
      <c r="Y44" s="23">
        <f t="shared" si="8"/>
        <v>0</v>
      </c>
      <c r="Z44" s="23">
        <f t="shared" si="9"/>
        <v>0</v>
      </c>
      <c r="AA44" s="23">
        <f t="shared" si="10"/>
        <v>0</v>
      </c>
      <c r="AB44">
        <v>19.5</v>
      </c>
      <c r="AC44" s="23">
        <f t="shared" si="11"/>
        <v>0</v>
      </c>
    </row>
    <row r="45" spans="1:29" x14ac:dyDescent="0.3">
      <c r="O45" s="22">
        <v>4</v>
      </c>
      <c r="P45">
        <f t="shared" si="3"/>
        <v>1</v>
      </c>
      <c r="Q45">
        <f t="shared" si="4"/>
        <v>4</v>
      </c>
      <c r="R45" s="23">
        <f t="shared" si="17"/>
        <v>19.600000000000001</v>
      </c>
      <c r="S45" s="23">
        <f t="shared" si="18"/>
        <v>19.7</v>
      </c>
      <c r="T45" s="23">
        <f t="shared" si="19"/>
        <v>19.8</v>
      </c>
      <c r="U45" s="23">
        <f t="shared" si="20"/>
        <v>19.899999999999999</v>
      </c>
      <c r="V45" s="24">
        <f t="shared" si="21"/>
        <v>20</v>
      </c>
      <c r="W45" s="25">
        <f t="shared" si="6"/>
        <v>0</v>
      </c>
      <c r="X45" s="23">
        <f t="shared" si="7"/>
        <v>0</v>
      </c>
      <c r="Y45" s="23">
        <f t="shared" si="8"/>
        <v>0</v>
      </c>
      <c r="Z45" s="23">
        <f t="shared" si="9"/>
        <v>0</v>
      </c>
      <c r="AA45" s="23">
        <f t="shared" si="10"/>
        <v>0</v>
      </c>
      <c r="AB45">
        <v>20</v>
      </c>
      <c r="AC45" s="23">
        <f t="shared" si="11"/>
        <v>0</v>
      </c>
    </row>
    <row r="46" spans="1:29" x14ac:dyDescent="0.3">
      <c r="O46">
        <v>4.0999999999999996</v>
      </c>
      <c r="P46">
        <f t="shared" si="3"/>
        <v>2</v>
      </c>
      <c r="Q46">
        <f t="shared" si="4"/>
        <v>8.1999999999999993</v>
      </c>
      <c r="R46" s="23">
        <f t="shared" si="17"/>
        <v>20.100000000000001</v>
      </c>
      <c r="S46" s="23">
        <f t="shared" si="18"/>
        <v>20.2</v>
      </c>
      <c r="T46" s="23">
        <f t="shared" si="19"/>
        <v>20.3</v>
      </c>
      <c r="U46" s="23">
        <f t="shared" si="20"/>
        <v>20.399999999999999</v>
      </c>
      <c r="V46" s="24">
        <f t="shared" si="21"/>
        <v>20.5</v>
      </c>
      <c r="W46" s="25">
        <f t="shared" si="6"/>
        <v>0</v>
      </c>
      <c r="X46" s="23">
        <f t="shared" si="7"/>
        <v>0</v>
      </c>
      <c r="Y46" s="23">
        <f t="shared" si="8"/>
        <v>0</v>
      </c>
      <c r="Z46" s="23">
        <f t="shared" si="9"/>
        <v>0</v>
      </c>
      <c r="AA46" s="23">
        <f t="shared" si="10"/>
        <v>0</v>
      </c>
      <c r="AB46">
        <v>20.5</v>
      </c>
      <c r="AC46" s="23">
        <f t="shared" si="11"/>
        <v>0</v>
      </c>
    </row>
    <row r="47" spans="1:29" x14ac:dyDescent="0.3">
      <c r="O47" s="22">
        <v>4.2</v>
      </c>
      <c r="P47">
        <f t="shared" si="3"/>
        <v>1</v>
      </c>
      <c r="Q47">
        <f t="shared" si="4"/>
        <v>4.2</v>
      </c>
      <c r="R47" s="23">
        <f t="shared" si="17"/>
        <v>20.6</v>
      </c>
      <c r="S47" s="23">
        <f t="shared" si="18"/>
        <v>20.7</v>
      </c>
      <c r="T47" s="23">
        <f t="shared" si="19"/>
        <v>20.8</v>
      </c>
      <c r="U47" s="23">
        <f t="shared" si="20"/>
        <v>20.9</v>
      </c>
      <c r="V47" s="24">
        <f t="shared" si="21"/>
        <v>21</v>
      </c>
      <c r="W47" s="25">
        <f t="shared" si="6"/>
        <v>0</v>
      </c>
      <c r="X47" s="23">
        <f t="shared" si="7"/>
        <v>0</v>
      </c>
      <c r="Y47" s="23">
        <f t="shared" si="8"/>
        <v>0</v>
      </c>
      <c r="Z47" s="23">
        <f t="shared" si="9"/>
        <v>0</v>
      </c>
      <c r="AA47" s="23">
        <f t="shared" si="10"/>
        <v>0</v>
      </c>
      <c r="AB47">
        <v>21</v>
      </c>
      <c r="AC47" s="23">
        <f t="shared" si="11"/>
        <v>0</v>
      </c>
    </row>
    <row r="48" spans="1:29" x14ac:dyDescent="0.3">
      <c r="O48" s="22">
        <v>4.3</v>
      </c>
      <c r="P48">
        <f t="shared" si="3"/>
        <v>0</v>
      </c>
      <c r="Q48">
        <f t="shared" si="4"/>
        <v>0</v>
      </c>
      <c r="R48" s="23">
        <f t="shared" si="17"/>
        <v>21.1</v>
      </c>
      <c r="S48" s="23">
        <f t="shared" si="18"/>
        <v>21.2</v>
      </c>
      <c r="T48" s="23">
        <f t="shared" si="19"/>
        <v>21.3</v>
      </c>
      <c r="U48" s="23">
        <f t="shared" si="20"/>
        <v>21.4</v>
      </c>
      <c r="V48" s="24">
        <f t="shared" si="21"/>
        <v>21.5</v>
      </c>
      <c r="W48" s="25">
        <f t="shared" si="6"/>
        <v>0</v>
      </c>
      <c r="X48" s="23">
        <f t="shared" si="7"/>
        <v>0</v>
      </c>
      <c r="Y48" s="23">
        <f t="shared" si="8"/>
        <v>0</v>
      </c>
      <c r="Z48" s="23">
        <f t="shared" si="9"/>
        <v>0</v>
      </c>
      <c r="AA48" s="23">
        <f t="shared" si="10"/>
        <v>0</v>
      </c>
      <c r="AB48">
        <v>21.5</v>
      </c>
      <c r="AC48" s="23">
        <f t="shared" si="11"/>
        <v>0</v>
      </c>
    </row>
    <row r="49" spans="15:29" x14ac:dyDescent="0.3">
      <c r="O49">
        <v>4.4000000000000004</v>
      </c>
      <c r="P49">
        <f t="shared" si="3"/>
        <v>0</v>
      </c>
      <c r="Q49">
        <f t="shared" si="4"/>
        <v>0</v>
      </c>
      <c r="R49" s="23">
        <f t="shared" si="17"/>
        <v>21.6</v>
      </c>
      <c r="S49" s="23">
        <f t="shared" si="18"/>
        <v>21.7</v>
      </c>
      <c r="T49" s="23">
        <f t="shared" si="19"/>
        <v>21.8</v>
      </c>
      <c r="U49" s="23">
        <f t="shared" si="20"/>
        <v>21.9</v>
      </c>
      <c r="V49" s="24">
        <f t="shared" si="21"/>
        <v>22</v>
      </c>
      <c r="W49" s="25">
        <f t="shared" si="6"/>
        <v>0</v>
      </c>
      <c r="X49" s="23">
        <f t="shared" si="7"/>
        <v>0</v>
      </c>
      <c r="Y49" s="23">
        <f t="shared" si="8"/>
        <v>0</v>
      </c>
      <c r="Z49" s="23">
        <f t="shared" si="9"/>
        <v>0</v>
      </c>
      <c r="AA49" s="23">
        <f t="shared" si="10"/>
        <v>0</v>
      </c>
      <c r="AB49">
        <v>22</v>
      </c>
      <c r="AC49" s="23">
        <f t="shared" si="11"/>
        <v>0</v>
      </c>
    </row>
    <row r="50" spans="15:29" x14ac:dyDescent="0.3">
      <c r="O50" s="22">
        <v>4.5</v>
      </c>
      <c r="P50">
        <f t="shared" si="3"/>
        <v>0</v>
      </c>
      <c r="Q50">
        <f t="shared" si="4"/>
        <v>0</v>
      </c>
      <c r="R50" s="23">
        <f t="shared" si="17"/>
        <v>22.1</v>
      </c>
      <c r="S50" s="23">
        <f t="shared" si="18"/>
        <v>22.2</v>
      </c>
      <c r="T50" s="23">
        <f t="shared" si="19"/>
        <v>22.3</v>
      </c>
      <c r="U50" s="23">
        <f t="shared" si="20"/>
        <v>22.4</v>
      </c>
      <c r="V50" s="24">
        <f t="shared" si="21"/>
        <v>22.5</v>
      </c>
      <c r="W50" s="25">
        <f t="shared" si="6"/>
        <v>1</v>
      </c>
      <c r="X50" s="23">
        <f t="shared" si="7"/>
        <v>0</v>
      </c>
      <c r="Y50" s="23">
        <f t="shared" si="8"/>
        <v>0</v>
      </c>
      <c r="Z50" s="23">
        <f t="shared" si="9"/>
        <v>0</v>
      </c>
      <c r="AA50" s="23">
        <f t="shared" si="10"/>
        <v>0</v>
      </c>
      <c r="AB50">
        <v>22.5</v>
      </c>
      <c r="AC50" s="23">
        <f t="shared" si="11"/>
        <v>1</v>
      </c>
    </row>
    <row r="51" spans="15:29" x14ac:dyDescent="0.3">
      <c r="O51" s="22">
        <v>4.5999999999999996</v>
      </c>
      <c r="P51">
        <f t="shared" si="3"/>
        <v>0</v>
      </c>
      <c r="Q51">
        <f t="shared" si="4"/>
        <v>0</v>
      </c>
      <c r="R51" s="23">
        <f t="shared" si="17"/>
        <v>22.6</v>
      </c>
      <c r="S51" s="23">
        <f t="shared" si="18"/>
        <v>22.7</v>
      </c>
      <c r="T51" s="23">
        <f t="shared" si="19"/>
        <v>22.8</v>
      </c>
      <c r="U51" s="23">
        <f t="shared" si="20"/>
        <v>22.9</v>
      </c>
      <c r="V51" s="24">
        <f t="shared" si="21"/>
        <v>23</v>
      </c>
      <c r="W51" s="25">
        <f t="shared" si="6"/>
        <v>0</v>
      </c>
      <c r="X51" s="23">
        <f t="shared" si="7"/>
        <v>0</v>
      </c>
      <c r="Y51" s="23">
        <f t="shared" si="8"/>
        <v>0</v>
      </c>
      <c r="Z51" s="23">
        <f t="shared" si="9"/>
        <v>0</v>
      </c>
      <c r="AA51" s="23">
        <f t="shared" si="10"/>
        <v>0</v>
      </c>
      <c r="AB51">
        <v>23</v>
      </c>
      <c r="AC51" s="23">
        <f t="shared" si="11"/>
        <v>0</v>
      </c>
    </row>
    <row r="52" spans="15:29" x14ac:dyDescent="0.3">
      <c r="O52">
        <v>4.7</v>
      </c>
      <c r="P52">
        <f t="shared" si="3"/>
        <v>1</v>
      </c>
      <c r="Q52">
        <f t="shared" si="4"/>
        <v>4.7</v>
      </c>
      <c r="R52" s="23">
        <f t="shared" si="17"/>
        <v>23.1</v>
      </c>
      <c r="S52" s="23">
        <f t="shared" si="18"/>
        <v>23.2</v>
      </c>
      <c r="T52" s="23">
        <f t="shared" si="19"/>
        <v>23.3</v>
      </c>
      <c r="U52" s="23">
        <f t="shared" si="20"/>
        <v>23.4</v>
      </c>
      <c r="V52" s="24">
        <f t="shared" si="21"/>
        <v>23.5</v>
      </c>
      <c r="W52" s="25">
        <f t="shared" si="6"/>
        <v>0</v>
      </c>
      <c r="X52" s="23">
        <f t="shared" si="7"/>
        <v>0</v>
      </c>
      <c r="Y52" s="23">
        <f t="shared" si="8"/>
        <v>1</v>
      </c>
      <c r="Z52" s="23">
        <f t="shared" si="9"/>
        <v>0</v>
      </c>
      <c r="AA52" s="23">
        <f t="shared" si="10"/>
        <v>0</v>
      </c>
      <c r="AB52">
        <v>23.5</v>
      </c>
      <c r="AC52" s="23">
        <f t="shared" si="11"/>
        <v>1</v>
      </c>
    </row>
    <row r="53" spans="15:29" x14ac:dyDescent="0.3">
      <c r="O53" s="22">
        <v>4.8</v>
      </c>
      <c r="P53">
        <f t="shared" si="3"/>
        <v>0</v>
      </c>
      <c r="Q53">
        <f t="shared" si="4"/>
        <v>0</v>
      </c>
      <c r="R53" s="23">
        <f t="shared" si="17"/>
        <v>23.6</v>
      </c>
      <c r="S53" s="23">
        <f t="shared" si="18"/>
        <v>23.7</v>
      </c>
      <c r="T53" s="23">
        <f t="shared" si="19"/>
        <v>23.8</v>
      </c>
      <c r="U53" s="23">
        <f t="shared" si="20"/>
        <v>23.9</v>
      </c>
      <c r="V53" s="24">
        <f t="shared" si="21"/>
        <v>24</v>
      </c>
      <c r="W53" s="25">
        <f t="shared" si="6"/>
        <v>0</v>
      </c>
      <c r="X53" s="23">
        <f t="shared" si="7"/>
        <v>0</v>
      </c>
      <c r="Y53" s="23">
        <f t="shared" si="8"/>
        <v>0</v>
      </c>
      <c r="Z53" s="23">
        <f t="shared" si="9"/>
        <v>0</v>
      </c>
      <c r="AA53" s="23">
        <f t="shared" si="10"/>
        <v>0</v>
      </c>
      <c r="AB53">
        <v>24</v>
      </c>
      <c r="AC53" s="23">
        <f t="shared" si="11"/>
        <v>0</v>
      </c>
    </row>
    <row r="54" spans="15:29" x14ac:dyDescent="0.3">
      <c r="O54" s="22">
        <v>4.9000000000000004</v>
      </c>
      <c r="P54">
        <f t="shared" si="3"/>
        <v>1</v>
      </c>
      <c r="Q54">
        <f t="shared" si="4"/>
        <v>4.9000000000000004</v>
      </c>
      <c r="R54" s="23">
        <f t="shared" si="17"/>
        <v>24.1</v>
      </c>
      <c r="S54" s="23">
        <f t="shared" si="18"/>
        <v>24.2</v>
      </c>
      <c r="T54" s="23">
        <f t="shared" si="19"/>
        <v>24.3</v>
      </c>
      <c r="U54" s="23">
        <f t="shared" si="20"/>
        <v>24.4</v>
      </c>
      <c r="V54" s="24">
        <f t="shared" si="21"/>
        <v>24.5</v>
      </c>
      <c r="W54" s="25">
        <f t="shared" si="6"/>
        <v>0</v>
      </c>
      <c r="X54" s="23">
        <f t="shared" si="7"/>
        <v>0</v>
      </c>
      <c r="Y54" s="23">
        <f t="shared" si="8"/>
        <v>0</v>
      </c>
      <c r="Z54" s="23">
        <f t="shared" si="9"/>
        <v>0</v>
      </c>
      <c r="AA54" s="23">
        <f t="shared" si="10"/>
        <v>1</v>
      </c>
      <c r="AB54">
        <v>24.5</v>
      </c>
      <c r="AC54" s="23">
        <f t="shared" si="11"/>
        <v>1</v>
      </c>
    </row>
    <row r="55" spans="15:29" x14ac:dyDescent="0.3">
      <c r="O55">
        <v>5</v>
      </c>
      <c r="P55">
        <f t="shared" si="3"/>
        <v>0</v>
      </c>
      <c r="Q55">
        <f t="shared" si="4"/>
        <v>0</v>
      </c>
      <c r="R55" s="23">
        <f t="shared" si="17"/>
        <v>24.6</v>
      </c>
      <c r="S55" s="23">
        <f t="shared" si="18"/>
        <v>24.7</v>
      </c>
      <c r="T55" s="23">
        <f t="shared" si="19"/>
        <v>24.8</v>
      </c>
      <c r="U55" s="23">
        <f t="shared" si="20"/>
        <v>24.9</v>
      </c>
      <c r="V55" s="24">
        <f t="shared" si="21"/>
        <v>25</v>
      </c>
      <c r="W55" s="25">
        <f t="shared" si="6"/>
        <v>0</v>
      </c>
      <c r="X55" s="23">
        <f t="shared" si="7"/>
        <v>0</v>
      </c>
      <c r="Y55" s="23">
        <f t="shared" si="8"/>
        <v>0</v>
      </c>
      <c r="Z55" s="23">
        <f t="shared" si="9"/>
        <v>1</v>
      </c>
      <c r="AA55" s="23">
        <f t="shared" si="10"/>
        <v>0</v>
      </c>
      <c r="AB55">
        <v>25</v>
      </c>
      <c r="AC55" s="23">
        <f t="shared" si="11"/>
        <v>1</v>
      </c>
    </row>
    <row r="56" spans="15:29" x14ac:dyDescent="0.3">
      <c r="O56" s="22">
        <v>5.0999999999999996</v>
      </c>
      <c r="P56">
        <f t="shared" si="3"/>
        <v>0</v>
      </c>
      <c r="Q56">
        <f t="shared" si="4"/>
        <v>0</v>
      </c>
      <c r="R56" s="23">
        <f t="shared" si="17"/>
        <v>25.1</v>
      </c>
      <c r="S56" s="23">
        <f t="shared" si="18"/>
        <v>25.2</v>
      </c>
      <c r="T56" s="23">
        <f t="shared" si="19"/>
        <v>25.3</v>
      </c>
      <c r="U56" s="23">
        <f t="shared" si="20"/>
        <v>25.4</v>
      </c>
      <c r="V56" s="24">
        <f t="shared" si="21"/>
        <v>25.5</v>
      </c>
      <c r="W56" s="25">
        <f t="shared" si="6"/>
        <v>0</v>
      </c>
      <c r="X56" s="23">
        <f t="shared" si="7"/>
        <v>1</v>
      </c>
      <c r="Y56" s="23">
        <f t="shared" si="8"/>
        <v>0</v>
      </c>
      <c r="Z56" s="23">
        <f t="shared" si="9"/>
        <v>0</v>
      </c>
      <c r="AA56" s="23">
        <f t="shared" si="10"/>
        <v>0</v>
      </c>
      <c r="AB56">
        <v>25.5</v>
      </c>
      <c r="AC56" s="23">
        <f t="shared" si="11"/>
        <v>1</v>
      </c>
    </row>
    <row r="57" spans="15:29" x14ac:dyDescent="0.3">
      <c r="O57" s="22">
        <v>5.2</v>
      </c>
      <c r="P57">
        <f t="shared" si="3"/>
        <v>4</v>
      </c>
      <c r="Q57">
        <f t="shared" si="4"/>
        <v>20.8</v>
      </c>
      <c r="R57" s="23">
        <f t="shared" si="17"/>
        <v>25.6</v>
      </c>
      <c r="S57" s="23">
        <f t="shared" si="18"/>
        <v>25.7</v>
      </c>
      <c r="T57" s="23">
        <f t="shared" si="19"/>
        <v>25.8</v>
      </c>
      <c r="U57" s="23">
        <f t="shared" si="20"/>
        <v>25.9</v>
      </c>
      <c r="V57" s="24">
        <f t="shared" si="21"/>
        <v>26</v>
      </c>
      <c r="W57" s="25">
        <f t="shared" si="6"/>
        <v>0</v>
      </c>
      <c r="X57" s="23">
        <f t="shared" si="7"/>
        <v>0</v>
      </c>
      <c r="Y57" s="23">
        <f t="shared" si="8"/>
        <v>0</v>
      </c>
      <c r="Z57" s="23">
        <f t="shared" si="9"/>
        <v>0</v>
      </c>
      <c r="AA57" s="23">
        <f t="shared" si="10"/>
        <v>0</v>
      </c>
      <c r="AB57">
        <v>26</v>
      </c>
      <c r="AC57" s="23">
        <f t="shared" si="11"/>
        <v>0</v>
      </c>
    </row>
    <row r="58" spans="15:29" x14ac:dyDescent="0.3">
      <c r="O58" s="22">
        <v>5.3</v>
      </c>
      <c r="P58">
        <f t="shared" si="3"/>
        <v>1</v>
      </c>
      <c r="Q58">
        <f t="shared" si="4"/>
        <v>5.3</v>
      </c>
      <c r="R58" s="23">
        <f t="shared" si="17"/>
        <v>26.1</v>
      </c>
      <c r="S58" s="23">
        <f t="shared" si="18"/>
        <v>26.2</v>
      </c>
      <c r="T58" s="23">
        <f t="shared" si="19"/>
        <v>26.3</v>
      </c>
      <c r="U58" s="23">
        <f t="shared" si="20"/>
        <v>26.4</v>
      </c>
      <c r="V58" s="24">
        <f t="shared" si="21"/>
        <v>26.5</v>
      </c>
      <c r="W58" s="25">
        <f t="shared" si="6"/>
        <v>0</v>
      </c>
      <c r="X58" s="23">
        <f t="shared" si="7"/>
        <v>0</v>
      </c>
      <c r="Y58" s="23">
        <f t="shared" si="8"/>
        <v>0</v>
      </c>
      <c r="Z58" s="23">
        <f t="shared" si="9"/>
        <v>0</v>
      </c>
      <c r="AA58" s="23">
        <f t="shared" si="10"/>
        <v>0</v>
      </c>
      <c r="AB58">
        <v>26.5</v>
      </c>
      <c r="AC58" s="23">
        <f t="shared" si="11"/>
        <v>0</v>
      </c>
    </row>
    <row r="59" spans="15:29" x14ac:dyDescent="0.3">
      <c r="O59" s="22">
        <v>5.4</v>
      </c>
      <c r="P59">
        <f t="shared" si="3"/>
        <v>0</v>
      </c>
      <c r="Q59">
        <f t="shared" si="4"/>
        <v>0</v>
      </c>
      <c r="R59" s="23">
        <f t="shared" si="17"/>
        <v>26.6</v>
      </c>
      <c r="S59" s="23">
        <f t="shared" si="18"/>
        <v>26.7</v>
      </c>
      <c r="T59" s="23">
        <f t="shared" si="19"/>
        <v>26.8</v>
      </c>
      <c r="U59" s="23">
        <f t="shared" si="20"/>
        <v>26.9</v>
      </c>
      <c r="V59" s="24">
        <f t="shared" si="21"/>
        <v>27</v>
      </c>
      <c r="W59" s="25">
        <f t="shared" si="6"/>
        <v>0</v>
      </c>
      <c r="X59" s="23">
        <f t="shared" si="7"/>
        <v>0</v>
      </c>
      <c r="Y59" s="23">
        <f t="shared" si="8"/>
        <v>0</v>
      </c>
      <c r="Z59" s="23">
        <f t="shared" si="9"/>
        <v>0</v>
      </c>
      <c r="AA59" s="23">
        <f t="shared" si="10"/>
        <v>2</v>
      </c>
      <c r="AB59">
        <v>27</v>
      </c>
      <c r="AC59" s="23">
        <f t="shared" si="11"/>
        <v>2</v>
      </c>
    </row>
    <row r="60" spans="15:29" x14ac:dyDescent="0.3">
      <c r="O60" s="22">
        <v>5.5</v>
      </c>
      <c r="P60">
        <f t="shared" si="3"/>
        <v>1</v>
      </c>
      <c r="Q60">
        <f t="shared" si="4"/>
        <v>5.5</v>
      </c>
      <c r="R60" s="23">
        <f t="shared" si="17"/>
        <v>27.1</v>
      </c>
      <c r="S60" s="23">
        <f t="shared" si="18"/>
        <v>27.2</v>
      </c>
      <c r="T60" s="23">
        <f t="shared" si="19"/>
        <v>27.3</v>
      </c>
      <c r="U60" s="23">
        <f t="shared" si="20"/>
        <v>27.4</v>
      </c>
      <c r="V60" s="24">
        <f t="shared" si="21"/>
        <v>27.5</v>
      </c>
      <c r="W60" s="25">
        <f t="shared" si="6"/>
        <v>0</v>
      </c>
      <c r="X60" s="23">
        <f t="shared" si="7"/>
        <v>0</v>
      </c>
      <c r="Y60" s="23">
        <f t="shared" si="8"/>
        <v>0</v>
      </c>
      <c r="Z60" s="23">
        <f t="shared" si="9"/>
        <v>0</v>
      </c>
      <c r="AA60" s="23">
        <f t="shared" si="10"/>
        <v>0</v>
      </c>
      <c r="AB60">
        <v>27.5</v>
      </c>
      <c r="AC60" s="23">
        <f t="shared" si="11"/>
        <v>0</v>
      </c>
    </row>
    <row r="61" spans="15:29" x14ac:dyDescent="0.3">
      <c r="O61" s="22">
        <v>5.6</v>
      </c>
      <c r="P61">
        <f t="shared" si="3"/>
        <v>0</v>
      </c>
      <c r="Q61">
        <f t="shared" si="4"/>
        <v>0</v>
      </c>
      <c r="R61" s="23">
        <f t="shared" si="17"/>
        <v>27.6</v>
      </c>
      <c r="S61" s="23">
        <f t="shared" si="18"/>
        <v>27.7</v>
      </c>
      <c r="T61" s="23">
        <f t="shared" si="19"/>
        <v>27.8</v>
      </c>
      <c r="U61" s="23">
        <f t="shared" si="20"/>
        <v>27.9</v>
      </c>
      <c r="V61" s="24">
        <f t="shared" si="21"/>
        <v>28</v>
      </c>
      <c r="W61" s="25">
        <f t="shared" si="6"/>
        <v>0</v>
      </c>
      <c r="X61" s="23">
        <f t="shared" si="7"/>
        <v>0</v>
      </c>
      <c r="Y61" s="23">
        <f t="shared" si="8"/>
        <v>0</v>
      </c>
      <c r="Z61" s="23">
        <f t="shared" si="9"/>
        <v>0</v>
      </c>
      <c r="AA61" s="23">
        <f t="shared" si="10"/>
        <v>0</v>
      </c>
      <c r="AB61">
        <v>28</v>
      </c>
      <c r="AC61" s="23">
        <f t="shared" si="11"/>
        <v>0</v>
      </c>
    </row>
    <row r="62" spans="15:29" x14ac:dyDescent="0.3">
      <c r="O62" s="22">
        <v>5.7</v>
      </c>
      <c r="P62">
        <f t="shared" si="3"/>
        <v>1</v>
      </c>
      <c r="Q62">
        <f t="shared" si="4"/>
        <v>5.7</v>
      </c>
      <c r="R62" s="23">
        <f t="shared" si="17"/>
        <v>28.1</v>
      </c>
      <c r="S62" s="23">
        <f t="shared" si="18"/>
        <v>28.2</v>
      </c>
      <c r="T62" s="23">
        <f t="shared" si="19"/>
        <v>28.3</v>
      </c>
      <c r="U62" s="23">
        <f t="shared" si="20"/>
        <v>28.4</v>
      </c>
      <c r="V62" s="24">
        <f t="shared" si="21"/>
        <v>28.5</v>
      </c>
      <c r="W62" s="25">
        <f t="shared" si="6"/>
        <v>0</v>
      </c>
      <c r="X62" s="23">
        <f t="shared" si="7"/>
        <v>0</v>
      </c>
      <c r="Y62" s="23">
        <f t="shared" si="8"/>
        <v>0</v>
      </c>
      <c r="Z62" s="23">
        <f t="shared" si="9"/>
        <v>0</v>
      </c>
      <c r="AA62" s="23">
        <f t="shared" si="10"/>
        <v>0</v>
      </c>
      <c r="AB62">
        <v>28.5</v>
      </c>
      <c r="AC62" s="23">
        <f t="shared" si="11"/>
        <v>0</v>
      </c>
    </row>
    <row r="63" spans="15:29" x14ac:dyDescent="0.3">
      <c r="O63" s="22">
        <v>5.8</v>
      </c>
      <c r="P63">
        <f t="shared" si="3"/>
        <v>0</v>
      </c>
      <c r="Q63">
        <f t="shared" si="4"/>
        <v>0</v>
      </c>
      <c r="R63" s="23">
        <f t="shared" si="17"/>
        <v>28.6</v>
      </c>
      <c r="S63" s="23">
        <f t="shared" si="18"/>
        <v>28.7</v>
      </c>
      <c r="T63" s="23">
        <f t="shared" si="19"/>
        <v>28.8</v>
      </c>
      <c r="U63" s="23">
        <f t="shared" si="20"/>
        <v>28.9</v>
      </c>
      <c r="V63" s="24">
        <f t="shared" si="21"/>
        <v>29</v>
      </c>
      <c r="W63" s="25">
        <f t="shared" si="6"/>
        <v>0</v>
      </c>
      <c r="X63" s="23">
        <f t="shared" si="7"/>
        <v>0</v>
      </c>
      <c r="Y63" s="23">
        <f t="shared" si="8"/>
        <v>0</v>
      </c>
      <c r="Z63" s="23">
        <f t="shared" si="9"/>
        <v>0</v>
      </c>
      <c r="AA63" s="23">
        <f t="shared" si="10"/>
        <v>0</v>
      </c>
      <c r="AB63">
        <v>29</v>
      </c>
      <c r="AC63" s="23">
        <f t="shared" si="11"/>
        <v>0</v>
      </c>
    </row>
    <row r="64" spans="15:29" x14ac:dyDescent="0.3">
      <c r="O64" s="22">
        <v>5.9</v>
      </c>
      <c r="P64">
        <f t="shared" si="3"/>
        <v>1</v>
      </c>
      <c r="Q64">
        <f t="shared" si="4"/>
        <v>5.9</v>
      </c>
      <c r="R64" s="23">
        <f t="shared" si="17"/>
        <v>29.1</v>
      </c>
      <c r="S64" s="23">
        <f t="shared" si="18"/>
        <v>29.2</v>
      </c>
      <c r="T64" s="23">
        <f t="shared" si="19"/>
        <v>29.3</v>
      </c>
      <c r="U64" s="23">
        <f t="shared" si="20"/>
        <v>29.4</v>
      </c>
      <c r="V64" s="24">
        <f t="shared" si="21"/>
        <v>29.5</v>
      </c>
      <c r="W64" s="25">
        <f t="shared" si="6"/>
        <v>0</v>
      </c>
      <c r="X64" s="23">
        <f t="shared" si="7"/>
        <v>0</v>
      </c>
      <c r="Y64" s="23">
        <f t="shared" si="8"/>
        <v>0</v>
      </c>
      <c r="Z64" s="23">
        <f t="shared" si="9"/>
        <v>0</v>
      </c>
      <c r="AA64" s="23">
        <f t="shared" si="10"/>
        <v>0</v>
      </c>
      <c r="AB64">
        <v>29.5</v>
      </c>
      <c r="AC64" s="23">
        <f t="shared" si="11"/>
        <v>0</v>
      </c>
    </row>
    <row r="65" spans="15:29" x14ac:dyDescent="0.3">
      <c r="O65" s="22">
        <v>6</v>
      </c>
      <c r="P65">
        <f t="shared" si="3"/>
        <v>0</v>
      </c>
      <c r="Q65">
        <f t="shared" si="4"/>
        <v>0</v>
      </c>
      <c r="R65" s="23">
        <f t="shared" si="17"/>
        <v>29.6</v>
      </c>
      <c r="S65" s="23">
        <f t="shared" si="18"/>
        <v>29.7</v>
      </c>
      <c r="T65" s="23">
        <f t="shared" si="19"/>
        <v>29.8</v>
      </c>
      <c r="U65" s="23">
        <f t="shared" si="20"/>
        <v>29.9</v>
      </c>
      <c r="V65" s="24">
        <f t="shared" si="21"/>
        <v>30</v>
      </c>
      <c r="W65" s="25">
        <f t="shared" si="6"/>
        <v>0</v>
      </c>
      <c r="X65" s="23">
        <f t="shared" si="7"/>
        <v>0</v>
      </c>
      <c r="Y65" s="23">
        <f t="shared" si="8"/>
        <v>0</v>
      </c>
      <c r="Z65" s="23">
        <f t="shared" si="9"/>
        <v>0</v>
      </c>
      <c r="AA65" s="23">
        <f t="shared" si="10"/>
        <v>0</v>
      </c>
      <c r="AB65">
        <v>30</v>
      </c>
      <c r="AC65" s="23">
        <f t="shared" si="11"/>
        <v>0</v>
      </c>
    </row>
    <row r="66" spans="15:29" x14ac:dyDescent="0.3">
      <c r="O66" s="22">
        <v>6.1</v>
      </c>
      <c r="P66">
        <f t="shared" si="3"/>
        <v>1</v>
      </c>
      <c r="Q66">
        <f t="shared" si="4"/>
        <v>6.1</v>
      </c>
      <c r="R66" s="23">
        <f t="shared" si="17"/>
        <v>30.1</v>
      </c>
      <c r="S66" s="23">
        <f t="shared" si="18"/>
        <v>30.2</v>
      </c>
      <c r="T66" s="23">
        <f t="shared" si="19"/>
        <v>30.3</v>
      </c>
      <c r="U66" s="23">
        <f t="shared" si="20"/>
        <v>30.4</v>
      </c>
      <c r="V66" s="24">
        <f t="shared" si="21"/>
        <v>30.5</v>
      </c>
      <c r="W66" s="25">
        <f t="shared" si="6"/>
        <v>0</v>
      </c>
      <c r="X66" s="23">
        <f t="shared" si="7"/>
        <v>0</v>
      </c>
      <c r="Y66" s="23">
        <f t="shared" si="8"/>
        <v>0</v>
      </c>
      <c r="Z66" s="23">
        <f t="shared" si="9"/>
        <v>0</v>
      </c>
      <c r="AA66" s="23">
        <f t="shared" si="10"/>
        <v>0</v>
      </c>
      <c r="AB66">
        <v>30.5</v>
      </c>
      <c r="AC66" s="23">
        <f t="shared" si="11"/>
        <v>0</v>
      </c>
    </row>
    <row r="67" spans="15:29" x14ac:dyDescent="0.3">
      <c r="O67" s="22">
        <v>6.2</v>
      </c>
      <c r="P67">
        <f t="shared" si="3"/>
        <v>0</v>
      </c>
      <c r="Q67">
        <f t="shared" si="4"/>
        <v>0</v>
      </c>
      <c r="R67" s="23">
        <f t="shared" si="17"/>
        <v>30.6</v>
      </c>
      <c r="S67" s="23">
        <f t="shared" si="18"/>
        <v>30.7</v>
      </c>
      <c r="T67" s="23">
        <f t="shared" si="19"/>
        <v>30.8</v>
      </c>
      <c r="U67" s="23">
        <f t="shared" si="20"/>
        <v>30.9</v>
      </c>
      <c r="V67" s="24">
        <f t="shared" si="21"/>
        <v>31</v>
      </c>
      <c r="W67" s="25">
        <f t="shared" si="6"/>
        <v>0</v>
      </c>
      <c r="X67" s="23">
        <f t="shared" si="7"/>
        <v>0</v>
      </c>
      <c r="Y67" s="23">
        <f t="shared" si="8"/>
        <v>0</v>
      </c>
      <c r="Z67" s="23">
        <f t="shared" si="9"/>
        <v>0</v>
      </c>
      <c r="AA67" s="23">
        <f t="shared" si="10"/>
        <v>0</v>
      </c>
      <c r="AB67">
        <v>31</v>
      </c>
      <c r="AC67" s="23">
        <f t="shared" si="11"/>
        <v>0</v>
      </c>
    </row>
    <row r="68" spans="15:29" x14ac:dyDescent="0.3">
      <c r="O68" s="22">
        <v>6.3</v>
      </c>
      <c r="P68">
        <f t="shared" si="3"/>
        <v>1</v>
      </c>
      <c r="Q68">
        <f t="shared" si="4"/>
        <v>6.3</v>
      </c>
      <c r="R68" s="23">
        <f t="shared" si="17"/>
        <v>31.1</v>
      </c>
      <c r="S68" s="23">
        <f t="shared" si="18"/>
        <v>31.2</v>
      </c>
      <c r="T68" s="23">
        <f t="shared" si="19"/>
        <v>31.3</v>
      </c>
      <c r="U68" s="23">
        <f t="shared" si="20"/>
        <v>31.4</v>
      </c>
      <c r="V68" s="24">
        <f t="shared" si="21"/>
        <v>31.5</v>
      </c>
      <c r="W68" s="25">
        <f t="shared" si="6"/>
        <v>0</v>
      </c>
      <c r="X68" s="23">
        <f t="shared" si="7"/>
        <v>0</v>
      </c>
      <c r="Y68" s="23">
        <f t="shared" si="8"/>
        <v>1</v>
      </c>
      <c r="Z68" s="23">
        <f t="shared" si="9"/>
        <v>0</v>
      </c>
      <c r="AA68" s="23">
        <f t="shared" si="10"/>
        <v>1</v>
      </c>
      <c r="AB68">
        <v>31.5</v>
      </c>
      <c r="AC68" s="23">
        <f t="shared" si="11"/>
        <v>2</v>
      </c>
    </row>
    <row r="69" spans="15:29" x14ac:dyDescent="0.3">
      <c r="O69" s="22">
        <v>6.4</v>
      </c>
      <c r="P69">
        <f t="shared" si="3"/>
        <v>0</v>
      </c>
      <c r="Q69">
        <f t="shared" si="4"/>
        <v>0</v>
      </c>
      <c r="R69" s="23">
        <f t="shared" si="17"/>
        <v>31.6</v>
      </c>
      <c r="S69" s="23">
        <f t="shared" si="18"/>
        <v>31.7</v>
      </c>
      <c r="T69" s="23">
        <f t="shared" si="19"/>
        <v>31.8</v>
      </c>
      <c r="U69" s="23">
        <f t="shared" si="20"/>
        <v>31.9</v>
      </c>
      <c r="V69" s="24">
        <f t="shared" si="21"/>
        <v>32</v>
      </c>
      <c r="W69" s="25">
        <f t="shared" si="6"/>
        <v>0</v>
      </c>
      <c r="X69" s="23">
        <f t="shared" si="7"/>
        <v>0</v>
      </c>
      <c r="Y69" s="23">
        <f t="shared" si="8"/>
        <v>0</v>
      </c>
      <c r="Z69" s="23">
        <f t="shared" si="9"/>
        <v>0</v>
      </c>
      <c r="AA69" s="23">
        <f t="shared" si="10"/>
        <v>0</v>
      </c>
      <c r="AB69">
        <v>32</v>
      </c>
      <c r="AC69" s="23">
        <f t="shared" si="11"/>
        <v>0</v>
      </c>
    </row>
    <row r="70" spans="15:29" x14ac:dyDescent="0.3">
      <c r="O70" s="22">
        <v>6.5</v>
      </c>
      <c r="P70">
        <f t="shared" si="3"/>
        <v>2</v>
      </c>
      <c r="Q70">
        <f t="shared" si="4"/>
        <v>13</v>
      </c>
      <c r="R70" s="23">
        <f t="shared" si="17"/>
        <v>32.1</v>
      </c>
      <c r="S70" s="23">
        <f t="shared" si="18"/>
        <v>32.200000000000003</v>
      </c>
      <c r="T70" s="23">
        <f t="shared" si="19"/>
        <v>32.299999999999997</v>
      </c>
      <c r="U70" s="23">
        <f t="shared" si="20"/>
        <v>32.4</v>
      </c>
      <c r="V70" s="24">
        <f t="shared" si="21"/>
        <v>32.5</v>
      </c>
      <c r="W70" s="25">
        <f t="shared" si="6"/>
        <v>0</v>
      </c>
      <c r="X70" s="23">
        <f t="shared" si="7"/>
        <v>1</v>
      </c>
      <c r="Y70" s="23">
        <f t="shared" si="8"/>
        <v>0</v>
      </c>
      <c r="Z70" s="23">
        <f t="shared" si="9"/>
        <v>0</v>
      </c>
      <c r="AA70" s="23">
        <f t="shared" si="10"/>
        <v>0</v>
      </c>
      <c r="AB70">
        <v>32.5</v>
      </c>
      <c r="AC70" s="23">
        <f t="shared" si="11"/>
        <v>1</v>
      </c>
    </row>
    <row r="71" spans="15:29" x14ac:dyDescent="0.3">
      <c r="O71" s="22">
        <v>6.6</v>
      </c>
      <c r="P71">
        <f t="shared" ref="P71:P134" si="22">COUNTIF($B$6:$M$36,O71)</f>
        <v>0</v>
      </c>
      <c r="Q71">
        <f t="shared" ref="Q71:Q134" si="23">O71*P71</f>
        <v>0</v>
      </c>
      <c r="R71" s="23">
        <f t="shared" si="17"/>
        <v>32.6</v>
      </c>
      <c r="S71" s="23">
        <f t="shared" si="18"/>
        <v>32.700000000000003</v>
      </c>
      <c r="T71" s="23">
        <f t="shared" si="19"/>
        <v>32.799999999999997</v>
      </c>
      <c r="U71" s="23">
        <f t="shared" si="20"/>
        <v>32.9</v>
      </c>
      <c r="V71" s="24">
        <f t="shared" si="21"/>
        <v>33</v>
      </c>
      <c r="W71" s="25">
        <f t="shared" ref="W71:W73" si="24">COUNTIF($B$6:$M$36,R71)</f>
        <v>0</v>
      </c>
      <c r="X71" s="23">
        <f t="shared" ref="X71:X73" si="25">COUNTIF($B$6:$M$36,S71)</f>
        <v>0</v>
      </c>
      <c r="Y71" s="23">
        <f t="shared" ref="Y71:Y73" si="26">COUNTIF($B$6:$M$36,T71)</f>
        <v>0</v>
      </c>
      <c r="Z71" s="23">
        <f t="shared" ref="Z71:Z73" si="27">COUNTIF($B$6:$M$36,U71)</f>
        <v>0</v>
      </c>
      <c r="AA71" s="23">
        <f t="shared" ref="AA71:AA73" si="28">COUNTIF($B$6:$M$36,V71)</f>
        <v>0</v>
      </c>
      <c r="AB71">
        <v>33</v>
      </c>
      <c r="AC71" s="23">
        <f t="shared" ref="AC71:AC73" si="29">SUM(W71:AA71)</f>
        <v>0</v>
      </c>
    </row>
    <row r="72" spans="15:29" x14ac:dyDescent="0.3">
      <c r="O72" s="22">
        <v>6.7</v>
      </c>
      <c r="P72">
        <f t="shared" si="22"/>
        <v>1</v>
      </c>
      <c r="Q72">
        <f t="shared" si="23"/>
        <v>6.7</v>
      </c>
      <c r="R72" s="23">
        <f t="shared" si="17"/>
        <v>33.1</v>
      </c>
      <c r="S72" s="23">
        <f t="shared" si="18"/>
        <v>33.200000000000003</v>
      </c>
      <c r="T72" s="23">
        <f t="shared" si="19"/>
        <v>33.299999999999997</v>
      </c>
      <c r="U72" s="23">
        <f t="shared" si="20"/>
        <v>33.4</v>
      </c>
      <c r="V72" s="24">
        <f t="shared" si="21"/>
        <v>33.5</v>
      </c>
      <c r="W72" s="25">
        <f t="shared" si="24"/>
        <v>0</v>
      </c>
      <c r="X72" s="23">
        <f t="shared" si="25"/>
        <v>0</v>
      </c>
      <c r="Y72" s="23">
        <f t="shared" si="26"/>
        <v>0</v>
      </c>
      <c r="Z72" s="23">
        <f t="shared" si="27"/>
        <v>0</v>
      </c>
      <c r="AA72" s="23">
        <f t="shared" si="28"/>
        <v>0</v>
      </c>
      <c r="AB72">
        <v>33.5</v>
      </c>
      <c r="AC72" s="23">
        <f t="shared" si="29"/>
        <v>0</v>
      </c>
    </row>
    <row r="73" spans="15:29" x14ac:dyDescent="0.3">
      <c r="O73" s="22">
        <v>6.8</v>
      </c>
      <c r="P73">
        <f t="shared" si="22"/>
        <v>1</v>
      </c>
      <c r="Q73">
        <f t="shared" si="23"/>
        <v>6.8</v>
      </c>
      <c r="R73" s="23">
        <f t="shared" si="17"/>
        <v>33.6</v>
      </c>
      <c r="S73" s="23">
        <f t="shared" si="18"/>
        <v>33.700000000000003</v>
      </c>
      <c r="T73" s="23">
        <f t="shared" si="19"/>
        <v>33.799999999999997</v>
      </c>
      <c r="U73" s="23">
        <f t="shared" si="20"/>
        <v>33.9</v>
      </c>
      <c r="V73" s="24">
        <f t="shared" si="21"/>
        <v>34</v>
      </c>
      <c r="W73" s="25">
        <f t="shared" si="24"/>
        <v>0</v>
      </c>
      <c r="X73" s="23">
        <f t="shared" si="25"/>
        <v>0</v>
      </c>
      <c r="Y73" s="23">
        <f t="shared" si="26"/>
        <v>0</v>
      </c>
      <c r="Z73" s="23">
        <f t="shared" si="27"/>
        <v>0</v>
      </c>
      <c r="AA73" s="23">
        <f t="shared" si="28"/>
        <v>0</v>
      </c>
      <c r="AB73">
        <v>34</v>
      </c>
      <c r="AC73" s="23">
        <f t="shared" si="29"/>
        <v>0</v>
      </c>
    </row>
    <row r="74" spans="15:29" x14ac:dyDescent="0.3">
      <c r="O74" s="22">
        <v>6.9</v>
      </c>
      <c r="P74">
        <f t="shared" si="22"/>
        <v>0</v>
      </c>
      <c r="Q74">
        <f t="shared" si="23"/>
        <v>0</v>
      </c>
      <c r="R74" s="23"/>
      <c r="S74" s="23"/>
      <c r="T74" s="23"/>
      <c r="U74" s="23"/>
      <c r="V74" s="23"/>
    </row>
    <row r="75" spans="15:29" x14ac:dyDescent="0.3">
      <c r="O75" s="22">
        <v>7</v>
      </c>
      <c r="P75">
        <f t="shared" si="22"/>
        <v>0</v>
      </c>
      <c r="Q75">
        <f t="shared" si="23"/>
        <v>0</v>
      </c>
    </row>
    <row r="76" spans="15:29" x14ac:dyDescent="0.3">
      <c r="O76" s="22">
        <v>7.1</v>
      </c>
      <c r="P76">
        <f t="shared" si="22"/>
        <v>0</v>
      </c>
      <c r="Q76">
        <f t="shared" si="23"/>
        <v>0</v>
      </c>
    </row>
    <row r="77" spans="15:29" x14ac:dyDescent="0.3">
      <c r="O77" s="22">
        <v>7.2</v>
      </c>
      <c r="P77">
        <f t="shared" si="22"/>
        <v>0</v>
      </c>
      <c r="Q77">
        <f t="shared" si="23"/>
        <v>0</v>
      </c>
    </row>
    <row r="78" spans="15:29" x14ac:dyDescent="0.3">
      <c r="O78" s="22">
        <v>7.3</v>
      </c>
      <c r="P78">
        <f t="shared" si="22"/>
        <v>0</v>
      </c>
      <c r="Q78">
        <f t="shared" si="23"/>
        <v>0</v>
      </c>
    </row>
    <row r="79" spans="15:29" x14ac:dyDescent="0.3">
      <c r="O79" s="22">
        <v>7.4</v>
      </c>
      <c r="P79">
        <f t="shared" si="22"/>
        <v>1</v>
      </c>
      <c r="Q79">
        <f t="shared" si="23"/>
        <v>7.4</v>
      </c>
    </row>
    <row r="80" spans="15:29" x14ac:dyDescent="0.3">
      <c r="O80" s="22">
        <v>7.5</v>
      </c>
      <c r="P80">
        <f t="shared" si="22"/>
        <v>1</v>
      </c>
      <c r="Q80">
        <f t="shared" si="23"/>
        <v>7.5</v>
      </c>
    </row>
    <row r="81" spans="15:17" x14ac:dyDescent="0.3">
      <c r="O81" s="22">
        <v>7.6</v>
      </c>
      <c r="P81">
        <f t="shared" si="22"/>
        <v>0</v>
      </c>
      <c r="Q81">
        <f t="shared" si="23"/>
        <v>0</v>
      </c>
    </row>
    <row r="82" spans="15:17" x14ac:dyDescent="0.3">
      <c r="O82" s="22">
        <v>7.7</v>
      </c>
      <c r="P82">
        <f t="shared" si="22"/>
        <v>0</v>
      </c>
      <c r="Q82">
        <f t="shared" si="23"/>
        <v>0</v>
      </c>
    </row>
    <row r="83" spans="15:17" x14ac:dyDescent="0.3">
      <c r="O83" s="22">
        <v>7.8</v>
      </c>
      <c r="P83">
        <f t="shared" si="22"/>
        <v>0</v>
      </c>
      <c r="Q83">
        <f t="shared" si="23"/>
        <v>0</v>
      </c>
    </row>
    <row r="84" spans="15:17" x14ac:dyDescent="0.3">
      <c r="O84" s="22">
        <v>7.9</v>
      </c>
      <c r="P84">
        <f t="shared" si="22"/>
        <v>0</v>
      </c>
      <c r="Q84">
        <f t="shared" si="23"/>
        <v>0</v>
      </c>
    </row>
    <row r="85" spans="15:17" x14ac:dyDescent="0.3">
      <c r="O85" s="22">
        <v>8</v>
      </c>
      <c r="P85">
        <f t="shared" si="22"/>
        <v>0</v>
      </c>
      <c r="Q85">
        <f t="shared" si="23"/>
        <v>0</v>
      </c>
    </row>
    <row r="86" spans="15:17" x14ac:dyDescent="0.3">
      <c r="O86" s="22">
        <v>8.1</v>
      </c>
      <c r="P86">
        <f t="shared" si="22"/>
        <v>0</v>
      </c>
      <c r="Q86">
        <f t="shared" si="23"/>
        <v>0</v>
      </c>
    </row>
    <row r="87" spans="15:17" x14ac:dyDescent="0.3">
      <c r="O87" s="22">
        <v>8.1999999999999993</v>
      </c>
      <c r="P87">
        <f t="shared" si="22"/>
        <v>1</v>
      </c>
      <c r="Q87">
        <f t="shared" si="23"/>
        <v>8.1999999999999993</v>
      </c>
    </row>
    <row r="88" spans="15:17" x14ac:dyDescent="0.3">
      <c r="O88" s="22">
        <v>8.3000000000000007</v>
      </c>
      <c r="P88">
        <f t="shared" si="22"/>
        <v>2</v>
      </c>
      <c r="Q88">
        <f t="shared" si="23"/>
        <v>16.600000000000001</v>
      </c>
    </row>
    <row r="89" spans="15:17" x14ac:dyDescent="0.3">
      <c r="O89" s="22">
        <v>8.4</v>
      </c>
      <c r="P89">
        <f t="shared" si="22"/>
        <v>1</v>
      </c>
      <c r="Q89">
        <f t="shared" si="23"/>
        <v>8.4</v>
      </c>
    </row>
    <row r="90" spans="15:17" x14ac:dyDescent="0.3">
      <c r="O90" s="22">
        <v>8.5</v>
      </c>
      <c r="P90">
        <f t="shared" si="22"/>
        <v>0</v>
      </c>
      <c r="Q90">
        <f t="shared" si="23"/>
        <v>0</v>
      </c>
    </row>
    <row r="91" spans="15:17" x14ac:dyDescent="0.3">
      <c r="O91" s="22">
        <v>8.6</v>
      </c>
      <c r="P91">
        <f t="shared" si="22"/>
        <v>1</v>
      </c>
      <c r="Q91">
        <f t="shared" si="23"/>
        <v>8.6</v>
      </c>
    </row>
    <row r="92" spans="15:17" x14ac:dyDescent="0.3">
      <c r="O92" s="22">
        <v>8.6999999999999993</v>
      </c>
      <c r="P92">
        <f t="shared" si="22"/>
        <v>0</v>
      </c>
      <c r="Q92">
        <f t="shared" si="23"/>
        <v>0</v>
      </c>
    </row>
    <row r="93" spans="15:17" x14ac:dyDescent="0.3">
      <c r="O93" s="22">
        <v>8.8000000000000007</v>
      </c>
      <c r="P93">
        <f t="shared" si="22"/>
        <v>0</v>
      </c>
      <c r="Q93">
        <f t="shared" si="23"/>
        <v>0</v>
      </c>
    </row>
    <row r="94" spans="15:17" x14ac:dyDescent="0.3">
      <c r="O94" s="22">
        <v>8.9</v>
      </c>
      <c r="P94">
        <f t="shared" si="22"/>
        <v>0</v>
      </c>
      <c r="Q94">
        <f t="shared" si="23"/>
        <v>0</v>
      </c>
    </row>
    <row r="95" spans="15:17" x14ac:dyDescent="0.3">
      <c r="O95" s="22">
        <v>9</v>
      </c>
      <c r="P95">
        <f t="shared" si="22"/>
        <v>0</v>
      </c>
      <c r="Q95">
        <f t="shared" si="23"/>
        <v>0</v>
      </c>
    </row>
    <row r="96" spans="15:17" x14ac:dyDescent="0.3">
      <c r="O96" s="22">
        <v>9.1</v>
      </c>
      <c r="P96">
        <f t="shared" si="22"/>
        <v>0</v>
      </c>
      <c r="Q96">
        <f t="shared" si="23"/>
        <v>0</v>
      </c>
    </row>
    <row r="97" spans="15:17" x14ac:dyDescent="0.3">
      <c r="O97" s="22">
        <v>9.1999999999999993</v>
      </c>
      <c r="P97">
        <f t="shared" si="22"/>
        <v>1</v>
      </c>
      <c r="Q97">
        <f t="shared" si="23"/>
        <v>9.1999999999999993</v>
      </c>
    </row>
    <row r="98" spans="15:17" x14ac:dyDescent="0.3">
      <c r="O98" s="22">
        <v>9.3000000000000007</v>
      </c>
      <c r="P98">
        <f t="shared" si="22"/>
        <v>1</v>
      </c>
      <c r="Q98">
        <f t="shared" si="23"/>
        <v>9.3000000000000007</v>
      </c>
    </row>
    <row r="99" spans="15:17" x14ac:dyDescent="0.3">
      <c r="O99" s="22">
        <v>9.4</v>
      </c>
      <c r="P99">
        <f t="shared" si="22"/>
        <v>1</v>
      </c>
      <c r="Q99">
        <f t="shared" si="23"/>
        <v>9.4</v>
      </c>
    </row>
    <row r="100" spans="15:17" x14ac:dyDescent="0.3">
      <c r="O100" s="22">
        <v>9.5</v>
      </c>
      <c r="P100">
        <f t="shared" si="22"/>
        <v>2</v>
      </c>
      <c r="Q100">
        <f t="shared" si="23"/>
        <v>19</v>
      </c>
    </row>
    <row r="101" spans="15:17" x14ac:dyDescent="0.3">
      <c r="O101" s="22">
        <v>9.6</v>
      </c>
      <c r="P101">
        <f t="shared" si="22"/>
        <v>0</v>
      </c>
      <c r="Q101">
        <f t="shared" si="23"/>
        <v>0</v>
      </c>
    </row>
    <row r="102" spans="15:17" x14ac:dyDescent="0.3">
      <c r="O102" s="22">
        <v>9.6999999999999993</v>
      </c>
      <c r="P102">
        <f t="shared" si="22"/>
        <v>1</v>
      </c>
      <c r="Q102">
        <f t="shared" si="23"/>
        <v>9.6999999999999993</v>
      </c>
    </row>
    <row r="103" spans="15:17" x14ac:dyDescent="0.3">
      <c r="O103" s="22">
        <v>9.8000000000000007</v>
      </c>
      <c r="P103">
        <f t="shared" si="22"/>
        <v>0</v>
      </c>
      <c r="Q103">
        <f t="shared" si="23"/>
        <v>0</v>
      </c>
    </row>
    <row r="104" spans="15:17" x14ac:dyDescent="0.3">
      <c r="O104" s="22">
        <v>9.9</v>
      </c>
      <c r="P104">
        <f t="shared" si="22"/>
        <v>1</v>
      </c>
      <c r="Q104">
        <f t="shared" si="23"/>
        <v>9.9</v>
      </c>
    </row>
    <row r="105" spans="15:17" x14ac:dyDescent="0.3">
      <c r="O105" s="22">
        <v>10</v>
      </c>
      <c r="P105">
        <f t="shared" si="22"/>
        <v>1</v>
      </c>
      <c r="Q105">
        <f t="shared" si="23"/>
        <v>10</v>
      </c>
    </row>
    <row r="106" spans="15:17" x14ac:dyDescent="0.3">
      <c r="O106" s="22">
        <v>10.1</v>
      </c>
      <c r="P106">
        <f t="shared" si="22"/>
        <v>0</v>
      </c>
      <c r="Q106">
        <f t="shared" si="23"/>
        <v>0</v>
      </c>
    </row>
    <row r="107" spans="15:17" x14ac:dyDescent="0.3">
      <c r="O107" s="22">
        <v>10.199999999999999</v>
      </c>
      <c r="P107">
        <f t="shared" si="22"/>
        <v>0</v>
      </c>
      <c r="Q107">
        <f t="shared" si="23"/>
        <v>0</v>
      </c>
    </row>
    <row r="108" spans="15:17" x14ac:dyDescent="0.3">
      <c r="O108" s="22">
        <v>10.3</v>
      </c>
      <c r="P108">
        <f t="shared" si="22"/>
        <v>0</v>
      </c>
      <c r="Q108">
        <f t="shared" si="23"/>
        <v>0</v>
      </c>
    </row>
    <row r="109" spans="15:17" x14ac:dyDescent="0.3">
      <c r="O109" s="22">
        <v>10.4</v>
      </c>
      <c r="P109">
        <f t="shared" si="22"/>
        <v>0</v>
      </c>
      <c r="Q109">
        <f t="shared" si="23"/>
        <v>0</v>
      </c>
    </row>
    <row r="110" spans="15:17" x14ac:dyDescent="0.3">
      <c r="O110" s="22">
        <v>10.5</v>
      </c>
      <c r="P110">
        <f t="shared" si="22"/>
        <v>0</v>
      </c>
      <c r="Q110">
        <f t="shared" si="23"/>
        <v>0</v>
      </c>
    </row>
    <row r="111" spans="15:17" x14ac:dyDescent="0.3">
      <c r="O111" s="22">
        <v>10.6</v>
      </c>
      <c r="P111">
        <f t="shared" si="22"/>
        <v>1</v>
      </c>
      <c r="Q111">
        <f t="shared" si="23"/>
        <v>10.6</v>
      </c>
    </row>
    <row r="112" spans="15:17" x14ac:dyDescent="0.3">
      <c r="O112" s="22">
        <v>10.7</v>
      </c>
      <c r="P112">
        <f t="shared" si="22"/>
        <v>0</v>
      </c>
      <c r="Q112">
        <f t="shared" si="23"/>
        <v>0</v>
      </c>
    </row>
    <row r="113" spans="15:17" x14ac:dyDescent="0.3">
      <c r="O113" s="22">
        <v>10.8</v>
      </c>
      <c r="P113">
        <f t="shared" si="22"/>
        <v>0</v>
      </c>
      <c r="Q113">
        <f t="shared" si="23"/>
        <v>0</v>
      </c>
    </row>
    <row r="114" spans="15:17" x14ac:dyDescent="0.3">
      <c r="O114" s="22">
        <v>10.9</v>
      </c>
      <c r="P114">
        <f t="shared" si="22"/>
        <v>0</v>
      </c>
      <c r="Q114">
        <f t="shared" si="23"/>
        <v>0</v>
      </c>
    </row>
    <row r="115" spans="15:17" x14ac:dyDescent="0.3">
      <c r="O115" s="22">
        <v>11</v>
      </c>
      <c r="P115">
        <f t="shared" si="22"/>
        <v>4</v>
      </c>
      <c r="Q115">
        <f t="shared" si="23"/>
        <v>44</v>
      </c>
    </row>
    <row r="116" spans="15:17" x14ac:dyDescent="0.3">
      <c r="O116" s="22">
        <v>11.1</v>
      </c>
      <c r="P116">
        <f t="shared" si="22"/>
        <v>0</v>
      </c>
      <c r="Q116">
        <f t="shared" si="23"/>
        <v>0</v>
      </c>
    </row>
    <row r="117" spans="15:17" x14ac:dyDescent="0.3">
      <c r="O117" s="22">
        <v>11.2</v>
      </c>
      <c r="P117">
        <f t="shared" si="22"/>
        <v>2</v>
      </c>
      <c r="Q117">
        <f t="shared" si="23"/>
        <v>22.4</v>
      </c>
    </row>
    <row r="118" spans="15:17" x14ac:dyDescent="0.3">
      <c r="O118" s="22">
        <v>11.3</v>
      </c>
      <c r="P118">
        <f t="shared" si="22"/>
        <v>1</v>
      </c>
      <c r="Q118">
        <f t="shared" si="23"/>
        <v>11.3</v>
      </c>
    </row>
    <row r="119" spans="15:17" x14ac:dyDescent="0.3">
      <c r="O119" s="22">
        <v>11.4</v>
      </c>
      <c r="P119">
        <f t="shared" si="22"/>
        <v>0</v>
      </c>
      <c r="Q119">
        <f t="shared" si="23"/>
        <v>0</v>
      </c>
    </row>
    <row r="120" spans="15:17" x14ac:dyDescent="0.3">
      <c r="O120" s="22">
        <v>11.5</v>
      </c>
      <c r="P120">
        <f t="shared" si="22"/>
        <v>0</v>
      </c>
      <c r="Q120">
        <f t="shared" si="23"/>
        <v>0</v>
      </c>
    </row>
    <row r="121" spans="15:17" x14ac:dyDescent="0.3">
      <c r="O121" s="22">
        <v>11.6</v>
      </c>
      <c r="P121">
        <f t="shared" si="22"/>
        <v>0</v>
      </c>
      <c r="Q121">
        <f t="shared" si="23"/>
        <v>0</v>
      </c>
    </row>
    <row r="122" spans="15:17" x14ac:dyDescent="0.3">
      <c r="O122" s="22">
        <v>11.7</v>
      </c>
      <c r="P122">
        <f t="shared" si="22"/>
        <v>0</v>
      </c>
      <c r="Q122">
        <f t="shared" si="23"/>
        <v>0</v>
      </c>
    </row>
    <row r="123" spans="15:17" x14ac:dyDescent="0.3">
      <c r="O123" s="22">
        <v>11.8</v>
      </c>
      <c r="P123">
        <f t="shared" si="22"/>
        <v>0</v>
      </c>
      <c r="Q123">
        <f t="shared" si="23"/>
        <v>0</v>
      </c>
    </row>
    <row r="124" spans="15:17" x14ac:dyDescent="0.3">
      <c r="O124" s="22">
        <v>11.9</v>
      </c>
      <c r="P124">
        <f t="shared" si="22"/>
        <v>0</v>
      </c>
      <c r="Q124">
        <f t="shared" si="23"/>
        <v>0</v>
      </c>
    </row>
    <row r="125" spans="15:17" x14ac:dyDescent="0.3">
      <c r="O125" s="22">
        <v>12</v>
      </c>
      <c r="P125">
        <f t="shared" si="22"/>
        <v>0</v>
      </c>
      <c r="Q125">
        <f t="shared" si="23"/>
        <v>0</v>
      </c>
    </row>
    <row r="126" spans="15:17" x14ac:dyDescent="0.3">
      <c r="O126" s="22">
        <v>12.1</v>
      </c>
      <c r="P126">
        <f t="shared" si="22"/>
        <v>0</v>
      </c>
      <c r="Q126">
        <f t="shared" si="23"/>
        <v>0</v>
      </c>
    </row>
    <row r="127" spans="15:17" x14ac:dyDescent="0.3">
      <c r="O127" s="22">
        <v>12.2</v>
      </c>
      <c r="P127">
        <f t="shared" si="22"/>
        <v>1</v>
      </c>
      <c r="Q127">
        <f t="shared" si="23"/>
        <v>12.2</v>
      </c>
    </row>
    <row r="128" spans="15:17" x14ac:dyDescent="0.3">
      <c r="O128" s="22">
        <v>12.3</v>
      </c>
      <c r="P128">
        <f t="shared" si="22"/>
        <v>0</v>
      </c>
      <c r="Q128">
        <f t="shared" si="23"/>
        <v>0</v>
      </c>
    </row>
    <row r="129" spans="15:17" x14ac:dyDescent="0.3">
      <c r="O129" s="22">
        <v>12.4</v>
      </c>
      <c r="P129">
        <f t="shared" si="22"/>
        <v>0</v>
      </c>
      <c r="Q129">
        <f t="shared" si="23"/>
        <v>0</v>
      </c>
    </row>
    <row r="130" spans="15:17" x14ac:dyDescent="0.3">
      <c r="O130" s="22">
        <v>12.5</v>
      </c>
      <c r="P130">
        <f t="shared" si="22"/>
        <v>1</v>
      </c>
      <c r="Q130">
        <f t="shared" si="23"/>
        <v>12.5</v>
      </c>
    </row>
    <row r="131" spans="15:17" x14ac:dyDescent="0.3">
      <c r="O131" s="22">
        <v>12.6</v>
      </c>
      <c r="P131">
        <f t="shared" si="22"/>
        <v>0</v>
      </c>
      <c r="Q131">
        <f t="shared" si="23"/>
        <v>0</v>
      </c>
    </row>
    <row r="132" spans="15:17" x14ac:dyDescent="0.3">
      <c r="O132" s="22">
        <v>12.7</v>
      </c>
      <c r="P132">
        <f t="shared" si="22"/>
        <v>1</v>
      </c>
      <c r="Q132">
        <f t="shared" si="23"/>
        <v>12.7</v>
      </c>
    </row>
    <row r="133" spans="15:17" x14ac:dyDescent="0.3">
      <c r="O133" s="22">
        <v>12.8</v>
      </c>
      <c r="P133">
        <f t="shared" si="22"/>
        <v>0</v>
      </c>
      <c r="Q133">
        <f t="shared" si="23"/>
        <v>0</v>
      </c>
    </row>
    <row r="134" spans="15:17" x14ac:dyDescent="0.3">
      <c r="O134" s="22">
        <v>12.9</v>
      </c>
      <c r="P134">
        <f t="shared" si="22"/>
        <v>0</v>
      </c>
      <c r="Q134">
        <f t="shared" si="23"/>
        <v>0</v>
      </c>
    </row>
    <row r="135" spans="15:17" x14ac:dyDescent="0.3">
      <c r="O135" s="22">
        <v>13</v>
      </c>
      <c r="P135">
        <f t="shared" ref="P135:P198" si="30">COUNTIF($B$6:$M$36,O135)</f>
        <v>0</v>
      </c>
      <c r="Q135">
        <f t="shared" ref="Q135:Q198" si="31">O135*P135</f>
        <v>0</v>
      </c>
    </row>
    <row r="136" spans="15:17" x14ac:dyDescent="0.3">
      <c r="O136" s="22">
        <v>13.1</v>
      </c>
      <c r="P136">
        <f t="shared" si="30"/>
        <v>0</v>
      </c>
      <c r="Q136">
        <f t="shared" si="31"/>
        <v>0</v>
      </c>
    </row>
    <row r="137" spans="15:17" x14ac:dyDescent="0.3">
      <c r="O137" s="22">
        <v>13.2</v>
      </c>
      <c r="P137">
        <f t="shared" si="30"/>
        <v>0</v>
      </c>
      <c r="Q137">
        <f t="shared" si="31"/>
        <v>0</v>
      </c>
    </row>
    <row r="138" spans="15:17" x14ac:dyDescent="0.3">
      <c r="O138" s="22">
        <v>13.3</v>
      </c>
      <c r="P138">
        <f t="shared" si="30"/>
        <v>0</v>
      </c>
      <c r="Q138">
        <f t="shared" si="31"/>
        <v>0</v>
      </c>
    </row>
    <row r="139" spans="15:17" x14ac:dyDescent="0.3">
      <c r="O139" s="22">
        <v>13.4</v>
      </c>
      <c r="P139">
        <f t="shared" si="30"/>
        <v>0</v>
      </c>
      <c r="Q139">
        <f t="shared" si="31"/>
        <v>0</v>
      </c>
    </row>
    <row r="140" spans="15:17" x14ac:dyDescent="0.3">
      <c r="O140" s="22">
        <v>13.5</v>
      </c>
      <c r="P140">
        <f t="shared" si="30"/>
        <v>0</v>
      </c>
      <c r="Q140">
        <f t="shared" si="31"/>
        <v>0</v>
      </c>
    </row>
    <row r="141" spans="15:17" x14ac:dyDescent="0.3">
      <c r="O141" s="22">
        <v>13.6</v>
      </c>
      <c r="P141">
        <f t="shared" si="30"/>
        <v>0</v>
      </c>
      <c r="Q141">
        <f t="shared" si="31"/>
        <v>0</v>
      </c>
    </row>
    <row r="142" spans="15:17" x14ac:dyDescent="0.3">
      <c r="O142" s="22">
        <v>13.7</v>
      </c>
      <c r="P142">
        <f t="shared" si="30"/>
        <v>0</v>
      </c>
      <c r="Q142">
        <f t="shared" si="31"/>
        <v>0</v>
      </c>
    </row>
    <row r="143" spans="15:17" x14ac:dyDescent="0.3">
      <c r="O143" s="22">
        <v>13.8</v>
      </c>
      <c r="P143">
        <f t="shared" si="30"/>
        <v>2</v>
      </c>
      <c r="Q143">
        <f t="shared" si="31"/>
        <v>27.6</v>
      </c>
    </row>
    <row r="144" spans="15:17" x14ac:dyDescent="0.3">
      <c r="O144" s="22">
        <v>13.9</v>
      </c>
      <c r="P144">
        <f t="shared" si="30"/>
        <v>0</v>
      </c>
      <c r="Q144">
        <f t="shared" si="31"/>
        <v>0</v>
      </c>
    </row>
    <row r="145" spans="15:17" x14ac:dyDescent="0.3">
      <c r="O145" s="22">
        <v>14</v>
      </c>
      <c r="P145">
        <f t="shared" si="30"/>
        <v>0</v>
      </c>
      <c r="Q145">
        <f t="shared" si="31"/>
        <v>0</v>
      </c>
    </row>
    <row r="146" spans="15:17" x14ac:dyDescent="0.3">
      <c r="O146" s="22">
        <v>14.1</v>
      </c>
      <c r="P146">
        <f t="shared" si="30"/>
        <v>1</v>
      </c>
      <c r="Q146">
        <f t="shared" si="31"/>
        <v>14.1</v>
      </c>
    </row>
    <row r="147" spans="15:17" x14ac:dyDescent="0.3">
      <c r="O147" s="22">
        <v>14.2</v>
      </c>
      <c r="P147">
        <f t="shared" si="30"/>
        <v>0</v>
      </c>
      <c r="Q147">
        <f t="shared" si="31"/>
        <v>0</v>
      </c>
    </row>
    <row r="148" spans="15:17" x14ac:dyDescent="0.3">
      <c r="O148" s="22">
        <v>14.3</v>
      </c>
      <c r="P148">
        <f t="shared" si="30"/>
        <v>1</v>
      </c>
      <c r="Q148">
        <f t="shared" si="31"/>
        <v>14.3</v>
      </c>
    </row>
    <row r="149" spans="15:17" x14ac:dyDescent="0.3">
      <c r="O149" s="22">
        <v>14.4</v>
      </c>
      <c r="P149">
        <f t="shared" si="30"/>
        <v>0</v>
      </c>
      <c r="Q149">
        <f t="shared" si="31"/>
        <v>0</v>
      </c>
    </row>
    <row r="150" spans="15:17" x14ac:dyDescent="0.3">
      <c r="O150" s="22">
        <v>14.5</v>
      </c>
      <c r="P150">
        <f t="shared" si="30"/>
        <v>0</v>
      </c>
      <c r="Q150">
        <f t="shared" si="31"/>
        <v>0</v>
      </c>
    </row>
    <row r="151" spans="15:17" x14ac:dyDescent="0.3">
      <c r="O151" s="22">
        <v>14.6</v>
      </c>
      <c r="P151">
        <f t="shared" si="30"/>
        <v>0</v>
      </c>
      <c r="Q151">
        <f t="shared" si="31"/>
        <v>0</v>
      </c>
    </row>
    <row r="152" spans="15:17" x14ac:dyDescent="0.3">
      <c r="O152" s="22">
        <v>14.7</v>
      </c>
      <c r="P152">
        <f t="shared" si="30"/>
        <v>0</v>
      </c>
      <c r="Q152">
        <f t="shared" si="31"/>
        <v>0</v>
      </c>
    </row>
    <row r="153" spans="15:17" x14ac:dyDescent="0.3">
      <c r="O153" s="22">
        <v>14.8</v>
      </c>
      <c r="P153">
        <f t="shared" si="30"/>
        <v>0</v>
      </c>
      <c r="Q153">
        <f t="shared" si="31"/>
        <v>0</v>
      </c>
    </row>
    <row r="154" spans="15:17" x14ac:dyDescent="0.3">
      <c r="O154" s="22">
        <v>14.9</v>
      </c>
      <c r="P154">
        <f t="shared" si="30"/>
        <v>1</v>
      </c>
      <c r="Q154">
        <f t="shared" si="31"/>
        <v>14.9</v>
      </c>
    </row>
    <row r="155" spans="15:17" x14ac:dyDescent="0.3">
      <c r="O155" s="22">
        <v>15</v>
      </c>
      <c r="P155">
        <f t="shared" si="30"/>
        <v>1</v>
      </c>
      <c r="Q155">
        <f t="shared" si="31"/>
        <v>15</v>
      </c>
    </row>
    <row r="156" spans="15:17" x14ac:dyDescent="0.3">
      <c r="O156" s="22">
        <v>15.1</v>
      </c>
      <c r="P156">
        <f t="shared" si="30"/>
        <v>0</v>
      </c>
      <c r="Q156">
        <f t="shared" si="31"/>
        <v>0</v>
      </c>
    </row>
    <row r="157" spans="15:17" x14ac:dyDescent="0.3">
      <c r="O157" s="22">
        <v>15.2</v>
      </c>
      <c r="P157">
        <f t="shared" si="30"/>
        <v>0</v>
      </c>
      <c r="Q157">
        <f t="shared" si="31"/>
        <v>0</v>
      </c>
    </row>
    <row r="158" spans="15:17" x14ac:dyDescent="0.3">
      <c r="O158" s="22">
        <v>15.3</v>
      </c>
      <c r="P158">
        <f t="shared" si="30"/>
        <v>0</v>
      </c>
      <c r="Q158">
        <f t="shared" si="31"/>
        <v>0</v>
      </c>
    </row>
    <row r="159" spans="15:17" x14ac:dyDescent="0.3">
      <c r="O159" s="22">
        <v>15.4</v>
      </c>
      <c r="P159">
        <f t="shared" si="30"/>
        <v>0</v>
      </c>
      <c r="Q159">
        <f t="shared" si="31"/>
        <v>0</v>
      </c>
    </row>
    <row r="160" spans="15:17" x14ac:dyDescent="0.3">
      <c r="O160" s="22">
        <v>15.5</v>
      </c>
      <c r="P160">
        <f t="shared" si="30"/>
        <v>1</v>
      </c>
      <c r="Q160">
        <f t="shared" si="31"/>
        <v>15.5</v>
      </c>
    </row>
    <row r="161" spans="15:17" x14ac:dyDescent="0.3">
      <c r="O161" s="22">
        <v>15.6</v>
      </c>
      <c r="P161">
        <f t="shared" si="30"/>
        <v>0</v>
      </c>
      <c r="Q161">
        <f t="shared" si="31"/>
        <v>0</v>
      </c>
    </row>
    <row r="162" spans="15:17" x14ac:dyDescent="0.3">
      <c r="O162" s="22">
        <v>15.7</v>
      </c>
      <c r="P162">
        <f t="shared" si="30"/>
        <v>0</v>
      </c>
      <c r="Q162">
        <f t="shared" si="31"/>
        <v>0</v>
      </c>
    </row>
    <row r="163" spans="15:17" x14ac:dyDescent="0.3">
      <c r="O163" s="22">
        <v>15.8</v>
      </c>
      <c r="P163">
        <f t="shared" si="30"/>
        <v>0</v>
      </c>
      <c r="Q163">
        <f t="shared" si="31"/>
        <v>0</v>
      </c>
    </row>
    <row r="164" spans="15:17" x14ac:dyDescent="0.3">
      <c r="O164" s="22">
        <v>15.9</v>
      </c>
      <c r="P164">
        <f t="shared" si="30"/>
        <v>0</v>
      </c>
      <c r="Q164">
        <f t="shared" si="31"/>
        <v>0</v>
      </c>
    </row>
    <row r="165" spans="15:17" x14ac:dyDescent="0.3">
      <c r="O165" s="22">
        <v>16</v>
      </c>
      <c r="P165">
        <f t="shared" si="30"/>
        <v>0</v>
      </c>
      <c r="Q165">
        <f t="shared" si="31"/>
        <v>0</v>
      </c>
    </row>
    <row r="166" spans="15:17" x14ac:dyDescent="0.3">
      <c r="O166" s="22">
        <v>16.100000000000001</v>
      </c>
      <c r="P166">
        <f t="shared" si="30"/>
        <v>0</v>
      </c>
      <c r="Q166">
        <f t="shared" si="31"/>
        <v>0</v>
      </c>
    </row>
    <row r="167" spans="15:17" x14ac:dyDescent="0.3">
      <c r="O167" s="22">
        <v>16.2</v>
      </c>
      <c r="P167">
        <f t="shared" si="30"/>
        <v>0</v>
      </c>
      <c r="Q167">
        <f t="shared" si="31"/>
        <v>0</v>
      </c>
    </row>
    <row r="168" spans="15:17" x14ac:dyDescent="0.3">
      <c r="O168" s="22">
        <v>16.3</v>
      </c>
      <c r="P168">
        <f t="shared" si="30"/>
        <v>0</v>
      </c>
      <c r="Q168">
        <f t="shared" si="31"/>
        <v>0</v>
      </c>
    </row>
    <row r="169" spans="15:17" x14ac:dyDescent="0.3">
      <c r="O169" s="22">
        <v>16.399999999999999</v>
      </c>
      <c r="P169">
        <f t="shared" si="30"/>
        <v>0</v>
      </c>
      <c r="Q169">
        <f t="shared" si="31"/>
        <v>0</v>
      </c>
    </row>
    <row r="170" spans="15:17" x14ac:dyDescent="0.3">
      <c r="O170" s="22">
        <v>16.5</v>
      </c>
      <c r="P170">
        <f t="shared" si="30"/>
        <v>0</v>
      </c>
      <c r="Q170">
        <f t="shared" si="31"/>
        <v>0</v>
      </c>
    </row>
    <row r="171" spans="15:17" x14ac:dyDescent="0.3">
      <c r="O171" s="22">
        <v>16.600000000000001</v>
      </c>
      <c r="P171">
        <f t="shared" si="30"/>
        <v>1</v>
      </c>
      <c r="Q171">
        <f t="shared" si="31"/>
        <v>16.600000000000001</v>
      </c>
    </row>
    <row r="172" spans="15:17" x14ac:dyDescent="0.3">
      <c r="O172" s="22">
        <v>16.7</v>
      </c>
      <c r="P172">
        <f t="shared" si="30"/>
        <v>1</v>
      </c>
      <c r="Q172">
        <f t="shared" si="31"/>
        <v>16.7</v>
      </c>
    </row>
    <row r="173" spans="15:17" x14ac:dyDescent="0.3">
      <c r="O173" s="22">
        <v>16.8</v>
      </c>
      <c r="P173">
        <f t="shared" si="30"/>
        <v>0</v>
      </c>
      <c r="Q173">
        <f t="shared" si="31"/>
        <v>0</v>
      </c>
    </row>
    <row r="174" spans="15:17" x14ac:dyDescent="0.3">
      <c r="O174" s="22">
        <v>16.899999999999999</v>
      </c>
      <c r="P174">
        <f t="shared" si="30"/>
        <v>0</v>
      </c>
      <c r="Q174">
        <f t="shared" si="31"/>
        <v>0</v>
      </c>
    </row>
    <row r="175" spans="15:17" x14ac:dyDescent="0.3">
      <c r="O175" s="22">
        <v>17</v>
      </c>
      <c r="P175">
        <f t="shared" si="30"/>
        <v>0</v>
      </c>
      <c r="Q175">
        <f t="shared" si="31"/>
        <v>0</v>
      </c>
    </row>
    <row r="176" spans="15:17" x14ac:dyDescent="0.3">
      <c r="O176" s="22">
        <v>17.100000000000001</v>
      </c>
      <c r="P176">
        <f t="shared" si="30"/>
        <v>0</v>
      </c>
      <c r="Q176">
        <f t="shared" si="31"/>
        <v>0</v>
      </c>
    </row>
    <row r="177" spans="15:17" x14ac:dyDescent="0.3">
      <c r="O177" s="22">
        <v>17.2</v>
      </c>
      <c r="P177">
        <f t="shared" si="30"/>
        <v>0</v>
      </c>
      <c r="Q177">
        <f t="shared" si="31"/>
        <v>0</v>
      </c>
    </row>
    <row r="178" spans="15:17" x14ac:dyDescent="0.3">
      <c r="O178" s="22">
        <v>17.3</v>
      </c>
      <c r="P178">
        <f t="shared" si="30"/>
        <v>0</v>
      </c>
      <c r="Q178">
        <f t="shared" si="31"/>
        <v>0</v>
      </c>
    </row>
    <row r="179" spans="15:17" x14ac:dyDescent="0.3">
      <c r="O179" s="22">
        <v>17.399999999999999</v>
      </c>
      <c r="P179">
        <f t="shared" si="30"/>
        <v>0</v>
      </c>
      <c r="Q179">
        <f t="shared" si="31"/>
        <v>0</v>
      </c>
    </row>
    <row r="180" spans="15:17" x14ac:dyDescent="0.3">
      <c r="O180" s="22">
        <v>17.5</v>
      </c>
      <c r="P180">
        <f t="shared" si="30"/>
        <v>0</v>
      </c>
      <c r="Q180">
        <f t="shared" si="31"/>
        <v>0</v>
      </c>
    </row>
    <row r="181" spans="15:17" x14ac:dyDescent="0.3">
      <c r="O181" s="22">
        <v>17.600000000000001</v>
      </c>
      <c r="P181">
        <f t="shared" si="30"/>
        <v>0</v>
      </c>
      <c r="Q181">
        <f t="shared" si="31"/>
        <v>0</v>
      </c>
    </row>
    <row r="182" spans="15:17" x14ac:dyDescent="0.3">
      <c r="O182" s="22">
        <v>17.7</v>
      </c>
      <c r="P182">
        <f t="shared" si="30"/>
        <v>0</v>
      </c>
      <c r="Q182">
        <f t="shared" si="31"/>
        <v>0</v>
      </c>
    </row>
    <row r="183" spans="15:17" x14ac:dyDescent="0.3">
      <c r="O183" s="22">
        <v>17.8</v>
      </c>
      <c r="P183">
        <f t="shared" si="30"/>
        <v>0</v>
      </c>
      <c r="Q183">
        <f t="shared" si="31"/>
        <v>0</v>
      </c>
    </row>
    <row r="184" spans="15:17" x14ac:dyDescent="0.3">
      <c r="O184" s="22">
        <v>17.899999999999999</v>
      </c>
      <c r="P184">
        <f t="shared" si="30"/>
        <v>0</v>
      </c>
      <c r="Q184">
        <f t="shared" si="31"/>
        <v>0</v>
      </c>
    </row>
    <row r="185" spans="15:17" x14ac:dyDescent="0.3">
      <c r="O185" s="22">
        <v>18</v>
      </c>
      <c r="P185">
        <f t="shared" si="30"/>
        <v>0</v>
      </c>
      <c r="Q185">
        <f t="shared" si="31"/>
        <v>0</v>
      </c>
    </row>
    <row r="186" spans="15:17" x14ac:dyDescent="0.3">
      <c r="O186" s="22">
        <v>18.100000000000001</v>
      </c>
      <c r="P186">
        <f t="shared" si="30"/>
        <v>0</v>
      </c>
      <c r="Q186">
        <f t="shared" si="31"/>
        <v>0</v>
      </c>
    </row>
    <row r="187" spans="15:17" x14ac:dyDescent="0.3">
      <c r="O187" s="22">
        <v>18.2</v>
      </c>
      <c r="P187">
        <f t="shared" si="30"/>
        <v>0</v>
      </c>
      <c r="Q187">
        <f t="shared" si="31"/>
        <v>0</v>
      </c>
    </row>
    <row r="188" spans="15:17" x14ac:dyDescent="0.3">
      <c r="O188" s="22">
        <v>18.3</v>
      </c>
      <c r="P188">
        <f t="shared" si="30"/>
        <v>0</v>
      </c>
      <c r="Q188">
        <f t="shared" si="31"/>
        <v>0</v>
      </c>
    </row>
    <row r="189" spans="15:17" x14ac:dyDescent="0.3">
      <c r="O189" s="22">
        <v>18.399999999999999</v>
      </c>
      <c r="P189">
        <f t="shared" si="30"/>
        <v>0</v>
      </c>
      <c r="Q189">
        <f t="shared" si="31"/>
        <v>0</v>
      </c>
    </row>
    <row r="190" spans="15:17" x14ac:dyDescent="0.3">
      <c r="O190" s="22">
        <v>18.5</v>
      </c>
      <c r="P190">
        <f t="shared" si="30"/>
        <v>0</v>
      </c>
      <c r="Q190">
        <f t="shared" si="31"/>
        <v>0</v>
      </c>
    </row>
    <row r="191" spans="15:17" x14ac:dyDescent="0.3">
      <c r="O191" s="22">
        <v>18.600000000000001</v>
      </c>
      <c r="P191">
        <f t="shared" si="30"/>
        <v>0</v>
      </c>
      <c r="Q191">
        <f t="shared" si="31"/>
        <v>0</v>
      </c>
    </row>
    <row r="192" spans="15:17" x14ac:dyDescent="0.3">
      <c r="O192" s="22">
        <v>18.7</v>
      </c>
      <c r="P192">
        <f t="shared" si="30"/>
        <v>1</v>
      </c>
      <c r="Q192">
        <f t="shared" si="31"/>
        <v>18.7</v>
      </c>
    </row>
    <row r="193" spans="15:17" x14ac:dyDescent="0.3">
      <c r="O193" s="22">
        <v>18.8</v>
      </c>
      <c r="P193">
        <f t="shared" si="30"/>
        <v>0</v>
      </c>
      <c r="Q193">
        <f t="shared" si="31"/>
        <v>0</v>
      </c>
    </row>
    <row r="194" spans="15:17" x14ac:dyDescent="0.3">
      <c r="O194" s="22">
        <v>18.899999999999999</v>
      </c>
      <c r="P194">
        <f t="shared" si="30"/>
        <v>0</v>
      </c>
      <c r="Q194">
        <f t="shared" si="31"/>
        <v>0</v>
      </c>
    </row>
    <row r="195" spans="15:17" x14ac:dyDescent="0.3">
      <c r="O195" s="22">
        <v>19</v>
      </c>
      <c r="P195">
        <f t="shared" si="30"/>
        <v>1</v>
      </c>
      <c r="Q195">
        <f t="shared" si="31"/>
        <v>19</v>
      </c>
    </row>
    <row r="196" spans="15:17" x14ac:dyDescent="0.3">
      <c r="O196" s="22">
        <v>19.100000000000001</v>
      </c>
      <c r="P196">
        <f t="shared" si="30"/>
        <v>0</v>
      </c>
      <c r="Q196">
        <f t="shared" si="31"/>
        <v>0</v>
      </c>
    </row>
    <row r="197" spans="15:17" x14ac:dyDescent="0.3">
      <c r="O197" s="22">
        <v>19.2</v>
      </c>
      <c r="P197">
        <f t="shared" si="30"/>
        <v>0</v>
      </c>
      <c r="Q197">
        <f t="shared" si="31"/>
        <v>0</v>
      </c>
    </row>
    <row r="198" spans="15:17" x14ac:dyDescent="0.3">
      <c r="O198" s="22">
        <v>19.3</v>
      </c>
      <c r="P198">
        <f t="shared" si="30"/>
        <v>0</v>
      </c>
      <c r="Q198">
        <f t="shared" si="31"/>
        <v>0</v>
      </c>
    </row>
    <row r="199" spans="15:17" x14ac:dyDescent="0.3">
      <c r="O199" s="22">
        <v>19.399999999999999</v>
      </c>
      <c r="P199">
        <f t="shared" ref="P199:P262" si="32">COUNTIF($B$6:$M$36,O199)</f>
        <v>0</v>
      </c>
      <c r="Q199">
        <f t="shared" ref="Q199:Q262" si="33">O199*P199</f>
        <v>0</v>
      </c>
    </row>
    <row r="200" spans="15:17" x14ac:dyDescent="0.3">
      <c r="O200" s="22">
        <v>19.5</v>
      </c>
      <c r="P200">
        <f t="shared" si="32"/>
        <v>0</v>
      </c>
      <c r="Q200">
        <f t="shared" si="33"/>
        <v>0</v>
      </c>
    </row>
    <row r="201" spans="15:17" x14ac:dyDescent="0.3">
      <c r="O201" s="22">
        <v>19.600000000000001</v>
      </c>
      <c r="P201">
        <f t="shared" si="32"/>
        <v>0</v>
      </c>
      <c r="Q201">
        <f t="shared" si="33"/>
        <v>0</v>
      </c>
    </row>
    <row r="202" spans="15:17" x14ac:dyDescent="0.3">
      <c r="O202" s="22">
        <v>19.7</v>
      </c>
      <c r="P202">
        <f t="shared" si="32"/>
        <v>0</v>
      </c>
      <c r="Q202">
        <f t="shared" si="33"/>
        <v>0</v>
      </c>
    </row>
    <row r="203" spans="15:17" x14ac:dyDescent="0.3">
      <c r="O203" s="22">
        <v>19.8</v>
      </c>
      <c r="P203">
        <f t="shared" si="32"/>
        <v>0</v>
      </c>
      <c r="Q203">
        <f t="shared" si="33"/>
        <v>0</v>
      </c>
    </row>
    <row r="204" spans="15:17" x14ac:dyDescent="0.3">
      <c r="O204" s="22">
        <v>19.899999999999999</v>
      </c>
      <c r="P204">
        <f t="shared" si="32"/>
        <v>0</v>
      </c>
      <c r="Q204">
        <f t="shared" si="33"/>
        <v>0</v>
      </c>
    </row>
    <row r="205" spans="15:17" x14ac:dyDescent="0.3">
      <c r="O205" s="22">
        <v>20</v>
      </c>
      <c r="P205">
        <f t="shared" si="32"/>
        <v>0</v>
      </c>
      <c r="Q205">
        <f t="shared" si="33"/>
        <v>0</v>
      </c>
    </row>
    <row r="206" spans="15:17" x14ac:dyDescent="0.3">
      <c r="O206" s="22">
        <v>20.100000000000001</v>
      </c>
      <c r="P206">
        <f t="shared" si="32"/>
        <v>0</v>
      </c>
      <c r="Q206">
        <f t="shared" si="33"/>
        <v>0</v>
      </c>
    </row>
    <row r="207" spans="15:17" x14ac:dyDescent="0.3">
      <c r="O207" s="22">
        <v>20.2</v>
      </c>
      <c r="P207">
        <f t="shared" si="32"/>
        <v>0</v>
      </c>
      <c r="Q207">
        <f t="shared" si="33"/>
        <v>0</v>
      </c>
    </row>
    <row r="208" spans="15:17" x14ac:dyDescent="0.3">
      <c r="O208" s="22">
        <v>20.3</v>
      </c>
      <c r="P208">
        <f t="shared" si="32"/>
        <v>0</v>
      </c>
      <c r="Q208">
        <f t="shared" si="33"/>
        <v>0</v>
      </c>
    </row>
    <row r="209" spans="15:17" x14ac:dyDescent="0.3">
      <c r="O209" s="22">
        <v>20.399999999999999</v>
      </c>
      <c r="P209">
        <f t="shared" si="32"/>
        <v>0</v>
      </c>
      <c r="Q209">
        <f t="shared" si="33"/>
        <v>0</v>
      </c>
    </row>
    <row r="210" spans="15:17" x14ac:dyDescent="0.3">
      <c r="O210" s="22">
        <v>20.5</v>
      </c>
      <c r="P210">
        <f t="shared" si="32"/>
        <v>0</v>
      </c>
      <c r="Q210">
        <f t="shared" si="33"/>
        <v>0</v>
      </c>
    </row>
    <row r="211" spans="15:17" x14ac:dyDescent="0.3">
      <c r="O211" s="22">
        <v>20.6</v>
      </c>
      <c r="P211">
        <f t="shared" si="32"/>
        <v>0</v>
      </c>
      <c r="Q211">
        <f t="shared" si="33"/>
        <v>0</v>
      </c>
    </row>
    <row r="212" spans="15:17" x14ac:dyDescent="0.3">
      <c r="O212" s="22">
        <v>20.7</v>
      </c>
      <c r="P212">
        <f t="shared" si="32"/>
        <v>0</v>
      </c>
      <c r="Q212">
        <f t="shared" si="33"/>
        <v>0</v>
      </c>
    </row>
    <row r="213" spans="15:17" x14ac:dyDescent="0.3">
      <c r="O213" s="22">
        <v>20.8</v>
      </c>
      <c r="P213">
        <f t="shared" si="32"/>
        <v>0</v>
      </c>
      <c r="Q213">
        <f t="shared" si="33"/>
        <v>0</v>
      </c>
    </row>
    <row r="214" spans="15:17" x14ac:dyDescent="0.3">
      <c r="O214" s="22">
        <v>20.9</v>
      </c>
      <c r="P214">
        <f t="shared" si="32"/>
        <v>0</v>
      </c>
      <c r="Q214">
        <f t="shared" si="33"/>
        <v>0</v>
      </c>
    </row>
    <row r="215" spans="15:17" x14ac:dyDescent="0.3">
      <c r="O215" s="22">
        <v>21</v>
      </c>
      <c r="P215">
        <f t="shared" si="32"/>
        <v>0</v>
      </c>
      <c r="Q215">
        <f t="shared" si="33"/>
        <v>0</v>
      </c>
    </row>
    <row r="216" spans="15:17" x14ac:dyDescent="0.3">
      <c r="O216" s="22">
        <v>21.1</v>
      </c>
      <c r="P216">
        <f t="shared" si="32"/>
        <v>0</v>
      </c>
      <c r="Q216">
        <f t="shared" si="33"/>
        <v>0</v>
      </c>
    </row>
    <row r="217" spans="15:17" x14ac:dyDescent="0.3">
      <c r="O217" s="22">
        <v>21.2</v>
      </c>
      <c r="P217">
        <f t="shared" si="32"/>
        <v>0</v>
      </c>
      <c r="Q217">
        <f t="shared" si="33"/>
        <v>0</v>
      </c>
    </row>
    <row r="218" spans="15:17" x14ac:dyDescent="0.3">
      <c r="O218" s="22">
        <v>21.3</v>
      </c>
      <c r="P218">
        <f t="shared" si="32"/>
        <v>0</v>
      </c>
      <c r="Q218">
        <f t="shared" si="33"/>
        <v>0</v>
      </c>
    </row>
    <row r="219" spans="15:17" x14ac:dyDescent="0.3">
      <c r="O219" s="22">
        <v>21.4</v>
      </c>
      <c r="P219">
        <f t="shared" si="32"/>
        <v>0</v>
      </c>
      <c r="Q219">
        <f t="shared" si="33"/>
        <v>0</v>
      </c>
    </row>
    <row r="220" spans="15:17" x14ac:dyDescent="0.3">
      <c r="O220" s="22">
        <v>21.5</v>
      </c>
      <c r="P220">
        <f t="shared" si="32"/>
        <v>0</v>
      </c>
      <c r="Q220">
        <f t="shared" si="33"/>
        <v>0</v>
      </c>
    </row>
    <row r="221" spans="15:17" x14ac:dyDescent="0.3">
      <c r="O221" s="22">
        <v>21.6</v>
      </c>
      <c r="P221">
        <f t="shared" si="32"/>
        <v>0</v>
      </c>
      <c r="Q221">
        <f t="shared" si="33"/>
        <v>0</v>
      </c>
    </row>
    <row r="222" spans="15:17" x14ac:dyDescent="0.3">
      <c r="O222" s="22">
        <v>21.7</v>
      </c>
      <c r="P222">
        <f t="shared" si="32"/>
        <v>0</v>
      </c>
      <c r="Q222">
        <f t="shared" si="33"/>
        <v>0</v>
      </c>
    </row>
    <row r="223" spans="15:17" x14ac:dyDescent="0.3">
      <c r="O223" s="22">
        <v>21.8</v>
      </c>
      <c r="P223">
        <f t="shared" si="32"/>
        <v>0</v>
      </c>
      <c r="Q223">
        <f t="shared" si="33"/>
        <v>0</v>
      </c>
    </row>
    <row r="224" spans="15:17" x14ac:dyDescent="0.3">
      <c r="O224" s="22">
        <v>21.9</v>
      </c>
      <c r="P224">
        <f t="shared" si="32"/>
        <v>0</v>
      </c>
      <c r="Q224">
        <f t="shared" si="33"/>
        <v>0</v>
      </c>
    </row>
    <row r="225" spans="15:17" x14ac:dyDescent="0.3">
      <c r="O225" s="22">
        <v>22</v>
      </c>
      <c r="P225">
        <f t="shared" si="32"/>
        <v>0</v>
      </c>
      <c r="Q225">
        <f t="shared" si="33"/>
        <v>0</v>
      </c>
    </row>
    <row r="226" spans="15:17" x14ac:dyDescent="0.3">
      <c r="O226" s="22">
        <v>22.1</v>
      </c>
      <c r="P226">
        <f t="shared" si="32"/>
        <v>1</v>
      </c>
      <c r="Q226">
        <f t="shared" si="33"/>
        <v>22.1</v>
      </c>
    </row>
    <row r="227" spans="15:17" x14ac:dyDescent="0.3">
      <c r="O227" s="22">
        <v>22.2</v>
      </c>
      <c r="P227">
        <f t="shared" si="32"/>
        <v>0</v>
      </c>
      <c r="Q227">
        <f t="shared" si="33"/>
        <v>0</v>
      </c>
    </row>
    <row r="228" spans="15:17" x14ac:dyDescent="0.3">
      <c r="O228" s="22">
        <v>22.3</v>
      </c>
      <c r="P228">
        <f t="shared" si="32"/>
        <v>0</v>
      </c>
      <c r="Q228">
        <f t="shared" si="33"/>
        <v>0</v>
      </c>
    </row>
    <row r="229" spans="15:17" x14ac:dyDescent="0.3">
      <c r="O229" s="22">
        <v>22.4</v>
      </c>
      <c r="P229">
        <f t="shared" si="32"/>
        <v>0</v>
      </c>
      <c r="Q229">
        <f t="shared" si="33"/>
        <v>0</v>
      </c>
    </row>
    <row r="230" spans="15:17" x14ac:dyDescent="0.3">
      <c r="O230" s="22">
        <v>22.5</v>
      </c>
      <c r="P230">
        <f t="shared" si="32"/>
        <v>0</v>
      </c>
      <c r="Q230">
        <f t="shared" si="33"/>
        <v>0</v>
      </c>
    </row>
    <row r="231" spans="15:17" x14ac:dyDescent="0.3">
      <c r="O231" s="22">
        <v>22.6</v>
      </c>
      <c r="P231">
        <f t="shared" si="32"/>
        <v>0</v>
      </c>
      <c r="Q231">
        <f t="shared" si="33"/>
        <v>0</v>
      </c>
    </row>
    <row r="232" spans="15:17" x14ac:dyDescent="0.3">
      <c r="O232" s="22">
        <v>22.7</v>
      </c>
      <c r="P232">
        <f t="shared" si="32"/>
        <v>0</v>
      </c>
      <c r="Q232">
        <f t="shared" si="33"/>
        <v>0</v>
      </c>
    </row>
    <row r="233" spans="15:17" x14ac:dyDescent="0.3">
      <c r="O233" s="22">
        <v>22.8</v>
      </c>
      <c r="P233">
        <f t="shared" si="32"/>
        <v>0</v>
      </c>
      <c r="Q233">
        <f t="shared" si="33"/>
        <v>0</v>
      </c>
    </row>
    <row r="234" spans="15:17" x14ac:dyDescent="0.3">
      <c r="O234" s="22">
        <v>22.9</v>
      </c>
      <c r="P234">
        <f t="shared" si="32"/>
        <v>0</v>
      </c>
      <c r="Q234">
        <f t="shared" si="33"/>
        <v>0</v>
      </c>
    </row>
    <row r="235" spans="15:17" x14ac:dyDescent="0.3">
      <c r="O235" s="22">
        <v>23</v>
      </c>
      <c r="P235">
        <f t="shared" si="32"/>
        <v>0</v>
      </c>
      <c r="Q235">
        <f t="shared" si="33"/>
        <v>0</v>
      </c>
    </row>
    <row r="236" spans="15:17" x14ac:dyDescent="0.3">
      <c r="O236" s="22">
        <v>23.1</v>
      </c>
      <c r="P236">
        <f t="shared" si="32"/>
        <v>0</v>
      </c>
      <c r="Q236">
        <f t="shared" si="33"/>
        <v>0</v>
      </c>
    </row>
    <row r="237" spans="15:17" x14ac:dyDescent="0.3">
      <c r="O237" s="22">
        <v>23.2</v>
      </c>
      <c r="P237">
        <f t="shared" si="32"/>
        <v>0</v>
      </c>
      <c r="Q237">
        <f t="shared" si="33"/>
        <v>0</v>
      </c>
    </row>
    <row r="238" spans="15:17" x14ac:dyDescent="0.3">
      <c r="O238" s="22">
        <v>23.3</v>
      </c>
      <c r="P238">
        <f t="shared" si="32"/>
        <v>1</v>
      </c>
      <c r="Q238">
        <f t="shared" si="33"/>
        <v>23.3</v>
      </c>
    </row>
    <row r="239" spans="15:17" x14ac:dyDescent="0.3">
      <c r="O239" s="22">
        <v>23.4</v>
      </c>
      <c r="P239">
        <f t="shared" si="32"/>
        <v>0</v>
      </c>
      <c r="Q239">
        <f t="shared" si="33"/>
        <v>0</v>
      </c>
    </row>
    <row r="240" spans="15:17" x14ac:dyDescent="0.3">
      <c r="O240" s="22">
        <v>23.5</v>
      </c>
      <c r="P240">
        <f t="shared" si="32"/>
        <v>0</v>
      </c>
      <c r="Q240">
        <f t="shared" si="33"/>
        <v>0</v>
      </c>
    </row>
    <row r="241" spans="15:17" x14ac:dyDescent="0.3">
      <c r="O241" s="22">
        <v>23.6</v>
      </c>
      <c r="P241">
        <f t="shared" si="32"/>
        <v>0</v>
      </c>
      <c r="Q241">
        <f t="shared" si="33"/>
        <v>0</v>
      </c>
    </row>
    <row r="242" spans="15:17" x14ac:dyDescent="0.3">
      <c r="O242" s="22">
        <v>23.7</v>
      </c>
      <c r="P242">
        <f t="shared" si="32"/>
        <v>0</v>
      </c>
      <c r="Q242">
        <f t="shared" si="33"/>
        <v>0</v>
      </c>
    </row>
    <row r="243" spans="15:17" x14ac:dyDescent="0.3">
      <c r="O243" s="22">
        <v>23.8</v>
      </c>
      <c r="P243">
        <f t="shared" si="32"/>
        <v>0</v>
      </c>
      <c r="Q243">
        <f t="shared" si="33"/>
        <v>0</v>
      </c>
    </row>
    <row r="244" spans="15:17" x14ac:dyDescent="0.3">
      <c r="O244" s="22">
        <v>23.9</v>
      </c>
      <c r="P244">
        <f t="shared" si="32"/>
        <v>0</v>
      </c>
      <c r="Q244">
        <f t="shared" si="33"/>
        <v>0</v>
      </c>
    </row>
    <row r="245" spans="15:17" x14ac:dyDescent="0.3">
      <c r="O245" s="22">
        <v>24</v>
      </c>
      <c r="P245">
        <f t="shared" si="32"/>
        <v>0</v>
      </c>
      <c r="Q245">
        <f t="shared" si="33"/>
        <v>0</v>
      </c>
    </row>
    <row r="246" spans="15:17" x14ac:dyDescent="0.3">
      <c r="O246" s="22">
        <v>24.1</v>
      </c>
      <c r="P246">
        <f t="shared" si="32"/>
        <v>0</v>
      </c>
      <c r="Q246">
        <f t="shared" si="33"/>
        <v>0</v>
      </c>
    </row>
    <row r="247" spans="15:17" x14ac:dyDescent="0.3">
      <c r="O247" s="22">
        <v>24.2</v>
      </c>
      <c r="P247">
        <f t="shared" si="32"/>
        <v>0</v>
      </c>
      <c r="Q247">
        <f t="shared" si="33"/>
        <v>0</v>
      </c>
    </row>
    <row r="248" spans="15:17" x14ac:dyDescent="0.3">
      <c r="O248" s="22">
        <v>24.3</v>
      </c>
      <c r="P248">
        <f t="shared" si="32"/>
        <v>0</v>
      </c>
      <c r="Q248">
        <f t="shared" si="33"/>
        <v>0</v>
      </c>
    </row>
    <row r="249" spans="15:17" x14ac:dyDescent="0.3">
      <c r="O249" s="22">
        <v>24.4</v>
      </c>
      <c r="P249">
        <f t="shared" si="32"/>
        <v>0</v>
      </c>
      <c r="Q249">
        <f t="shared" si="33"/>
        <v>0</v>
      </c>
    </row>
    <row r="250" spans="15:17" x14ac:dyDescent="0.3">
      <c r="O250" s="22">
        <v>24.5</v>
      </c>
      <c r="P250">
        <f t="shared" si="32"/>
        <v>1</v>
      </c>
      <c r="Q250">
        <f t="shared" si="33"/>
        <v>24.5</v>
      </c>
    </row>
    <row r="251" spans="15:17" x14ac:dyDescent="0.3">
      <c r="O251" s="22">
        <v>24.6</v>
      </c>
      <c r="P251">
        <f t="shared" si="32"/>
        <v>0</v>
      </c>
      <c r="Q251">
        <f t="shared" si="33"/>
        <v>0</v>
      </c>
    </row>
    <row r="252" spans="15:17" x14ac:dyDescent="0.3">
      <c r="O252" s="22">
        <v>24.7</v>
      </c>
      <c r="P252">
        <f t="shared" si="32"/>
        <v>0</v>
      </c>
      <c r="Q252">
        <f t="shared" si="33"/>
        <v>0</v>
      </c>
    </row>
    <row r="253" spans="15:17" x14ac:dyDescent="0.3">
      <c r="O253" s="22">
        <v>24.8</v>
      </c>
      <c r="P253">
        <f t="shared" si="32"/>
        <v>0</v>
      </c>
      <c r="Q253">
        <f t="shared" si="33"/>
        <v>0</v>
      </c>
    </row>
    <row r="254" spans="15:17" x14ac:dyDescent="0.3">
      <c r="O254" s="22">
        <v>24.9</v>
      </c>
      <c r="P254">
        <f t="shared" si="32"/>
        <v>1</v>
      </c>
      <c r="Q254">
        <f t="shared" si="33"/>
        <v>24.9</v>
      </c>
    </row>
    <row r="255" spans="15:17" x14ac:dyDescent="0.3">
      <c r="O255" s="22">
        <v>25</v>
      </c>
      <c r="P255">
        <f t="shared" si="32"/>
        <v>0</v>
      </c>
      <c r="Q255">
        <f t="shared" si="33"/>
        <v>0</v>
      </c>
    </row>
    <row r="256" spans="15:17" x14ac:dyDescent="0.3">
      <c r="O256" s="22">
        <v>25.1</v>
      </c>
      <c r="P256">
        <f t="shared" si="32"/>
        <v>0</v>
      </c>
      <c r="Q256">
        <f t="shared" si="33"/>
        <v>0</v>
      </c>
    </row>
    <row r="257" spans="15:17" x14ac:dyDescent="0.3">
      <c r="O257" s="22">
        <v>25.2</v>
      </c>
      <c r="P257">
        <f t="shared" si="32"/>
        <v>1</v>
      </c>
      <c r="Q257">
        <f t="shared" si="33"/>
        <v>25.2</v>
      </c>
    </row>
    <row r="258" spans="15:17" x14ac:dyDescent="0.3">
      <c r="O258" s="22">
        <v>25.3</v>
      </c>
      <c r="P258">
        <f t="shared" si="32"/>
        <v>0</v>
      </c>
      <c r="Q258">
        <f t="shared" si="33"/>
        <v>0</v>
      </c>
    </row>
    <row r="259" spans="15:17" x14ac:dyDescent="0.3">
      <c r="O259" s="22">
        <v>25.4</v>
      </c>
      <c r="P259">
        <f t="shared" si="32"/>
        <v>0</v>
      </c>
      <c r="Q259">
        <f t="shared" si="33"/>
        <v>0</v>
      </c>
    </row>
    <row r="260" spans="15:17" x14ac:dyDescent="0.3">
      <c r="O260" s="22">
        <v>25.5</v>
      </c>
      <c r="P260">
        <f t="shared" si="32"/>
        <v>0</v>
      </c>
      <c r="Q260">
        <f t="shared" si="33"/>
        <v>0</v>
      </c>
    </row>
    <row r="261" spans="15:17" x14ac:dyDescent="0.3">
      <c r="O261" s="22">
        <v>25.6</v>
      </c>
      <c r="P261">
        <f t="shared" si="32"/>
        <v>0</v>
      </c>
      <c r="Q261">
        <f t="shared" si="33"/>
        <v>0</v>
      </c>
    </row>
    <row r="262" spans="15:17" x14ac:dyDescent="0.3">
      <c r="O262" s="22">
        <v>25.7</v>
      </c>
      <c r="P262">
        <f t="shared" si="32"/>
        <v>0</v>
      </c>
      <c r="Q262">
        <f t="shared" si="33"/>
        <v>0</v>
      </c>
    </row>
    <row r="263" spans="15:17" x14ac:dyDescent="0.3">
      <c r="O263" s="22">
        <v>25.8</v>
      </c>
      <c r="P263">
        <f t="shared" ref="P263:P326" si="34">COUNTIF($B$6:$M$36,O263)</f>
        <v>0</v>
      </c>
      <c r="Q263">
        <f t="shared" ref="Q263:Q326" si="35">O263*P263</f>
        <v>0</v>
      </c>
    </row>
    <row r="264" spans="15:17" x14ac:dyDescent="0.3">
      <c r="O264" s="22">
        <v>25.9</v>
      </c>
      <c r="P264">
        <f t="shared" si="34"/>
        <v>0</v>
      </c>
      <c r="Q264">
        <f t="shared" si="35"/>
        <v>0</v>
      </c>
    </row>
    <row r="265" spans="15:17" x14ac:dyDescent="0.3">
      <c r="O265" s="22">
        <v>26</v>
      </c>
      <c r="P265">
        <f t="shared" si="34"/>
        <v>0</v>
      </c>
      <c r="Q265">
        <f t="shared" si="35"/>
        <v>0</v>
      </c>
    </row>
    <row r="266" spans="15:17" x14ac:dyDescent="0.3">
      <c r="O266" s="22">
        <v>26.1</v>
      </c>
      <c r="P266">
        <f t="shared" si="34"/>
        <v>0</v>
      </c>
      <c r="Q266">
        <f t="shared" si="35"/>
        <v>0</v>
      </c>
    </row>
    <row r="267" spans="15:17" x14ac:dyDescent="0.3">
      <c r="O267" s="22">
        <v>26.2</v>
      </c>
      <c r="P267">
        <f t="shared" si="34"/>
        <v>0</v>
      </c>
      <c r="Q267">
        <f t="shared" si="35"/>
        <v>0</v>
      </c>
    </row>
    <row r="268" spans="15:17" x14ac:dyDescent="0.3">
      <c r="O268" s="22">
        <v>26.3</v>
      </c>
      <c r="P268">
        <f t="shared" si="34"/>
        <v>0</v>
      </c>
      <c r="Q268">
        <f t="shared" si="35"/>
        <v>0</v>
      </c>
    </row>
    <row r="269" spans="15:17" x14ac:dyDescent="0.3">
      <c r="O269" s="22">
        <v>26.4</v>
      </c>
      <c r="P269">
        <f t="shared" si="34"/>
        <v>0</v>
      </c>
      <c r="Q269">
        <f t="shared" si="35"/>
        <v>0</v>
      </c>
    </row>
    <row r="270" spans="15:17" x14ac:dyDescent="0.3">
      <c r="O270" s="22">
        <v>26.5</v>
      </c>
      <c r="P270">
        <f t="shared" si="34"/>
        <v>0</v>
      </c>
      <c r="Q270">
        <f t="shared" si="35"/>
        <v>0</v>
      </c>
    </row>
    <row r="271" spans="15:17" x14ac:dyDescent="0.3">
      <c r="O271" s="22">
        <v>26.6</v>
      </c>
      <c r="P271">
        <f t="shared" si="34"/>
        <v>0</v>
      </c>
      <c r="Q271">
        <f t="shared" si="35"/>
        <v>0</v>
      </c>
    </row>
    <row r="272" spans="15:17" x14ac:dyDescent="0.3">
      <c r="O272" s="22">
        <v>26.7</v>
      </c>
      <c r="P272">
        <f t="shared" si="34"/>
        <v>0</v>
      </c>
      <c r="Q272">
        <f t="shared" si="35"/>
        <v>0</v>
      </c>
    </row>
    <row r="273" spans="15:17" x14ac:dyDescent="0.3">
      <c r="O273" s="22">
        <v>26.8</v>
      </c>
      <c r="P273">
        <f t="shared" si="34"/>
        <v>0</v>
      </c>
      <c r="Q273">
        <f t="shared" si="35"/>
        <v>0</v>
      </c>
    </row>
    <row r="274" spans="15:17" x14ac:dyDescent="0.3">
      <c r="O274" s="22">
        <v>26.9</v>
      </c>
      <c r="P274">
        <f t="shared" si="34"/>
        <v>0</v>
      </c>
      <c r="Q274">
        <f t="shared" si="35"/>
        <v>0</v>
      </c>
    </row>
    <row r="275" spans="15:17" x14ac:dyDescent="0.3">
      <c r="O275" s="22">
        <v>27</v>
      </c>
      <c r="P275">
        <f t="shared" si="34"/>
        <v>2</v>
      </c>
      <c r="Q275">
        <f t="shared" si="35"/>
        <v>54</v>
      </c>
    </row>
    <row r="276" spans="15:17" x14ac:dyDescent="0.3">
      <c r="O276" s="22">
        <v>27.1</v>
      </c>
      <c r="P276">
        <f t="shared" si="34"/>
        <v>0</v>
      </c>
      <c r="Q276">
        <f t="shared" si="35"/>
        <v>0</v>
      </c>
    </row>
    <row r="277" spans="15:17" x14ac:dyDescent="0.3">
      <c r="O277" s="22">
        <v>27.2</v>
      </c>
      <c r="P277">
        <f t="shared" si="34"/>
        <v>0</v>
      </c>
      <c r="Q277">
        <f t="shared" si="35"/>
        <v>0</v>
      </c>
    </row>
    <row r="278" spans="15:17" x14ac:dyDescent="0.3">
      <c r="O278" s="22">
        <v>27.3</v>
      </c>
      <c r="P278">
        <f t="shared" si="34"/>
        <v>0</v>
      </c>
      <c r="Q278">
        <f t="shared" si="35"/>
        <v>0</v>
      </c>
    </row>
    <row r="279" spans="15:17" x14ac:dyDescent="0.3">
      <c r="O279" s="22">
        <v>27.4</v>
      </c>
      <c r="P279">
        <f t="shared" si="34"/>
        <v>0</v>
      </c>
      <c r="Q279">
        <f t="shared" si="35"/>
        <v>0</v>
      </c>
    </row>
    <row r="280" spans="15:17" x14ac:dyDescent="0.3">
      <c r="O280" s="22">
        <v>27.5</v>
      </c>
      <c r="P280">
        <f t="shared" si="34"/>
        <v>0</v>
      </c>
      <c r="Q280">
        <f t="shared" si="35"/>
        <v>0</v>
      </c>
    </row>
    <row r="281" spans="15:17" x14ac:dyDescent="0.3">
      <c r="O281" s="22">
        <v>27.6</v>
      </c>
      <c r="P281">
        <f t="shared" si="34"/>
        <v>0</v>
      </c>
      <c r="Q281">
        <f t="shared" si="35"/>
        <v>0</v>
      </c>
    </row>
    <row r="282" spans="15:17" x14ac:dyDescent="0.3">
      <c r="O282" s="22">
        <v>27.7</v>
      </c>
      <c r="P282">
        <f t="shared" si="34"/>
        <v>0</v>
      </c>
      <c r="Q282">
        <f t="shared" si="35"/>
        <v>0</v>
      </c>
    </row>
    <row r="283" spans="15:17" x14ac:dyDescent="0.3">
      <c r="O283" s="22">
        <v>27.8</v>
      </c>
      <c r="P283">
        <f t="shared" si="34"/>
        <v>0</v>
      </c>
      <c r="Q283">
        <f t="shared" si="35"/>
        <v>0</v>
      </c>
    </row>
    <row r="284" spans="15:17" x14ac:dyDescent="0.3">
      <c r="O284" s="22">
        <v>27.9</v>
      </c>
      <c r="P284">
        <f t="shared" si="34"/>
        <v>0</v>
      </c>
      <c r="Q284">
        <f t="shared" si="35"/>
        <v>0</v>
      </c>
    </row>
    <row r="285" spans="15:17" x14ac:dyDescent="0.3">
      <c r="O285" s="22">
        <v>28</v>
      </c>
      <c r="P285">
        <f t="shared" si="34"/>
        <v>0</v>
      </c>
      <c r="Q285">
        <f t="shared" si="35"/>
        <v>0</v>
      </c>
    </row>
    <row r="286" spans="15:17" x14ac:dyDescent="0.3">
      <c r="O286" s="22">
        <v>28.1</v>
      </c>
      <c r="P286">
        <f t="shared" si="34"/>
        <v>0</v>
      </c>
      <c r="Q286">
        <f t="shared" si="35"/>
        <v>0</v>
      </c>
    </row>
    <row r="287" spans="15:17" x14ac:dyDescent="0.3">
      <c r="O287" s="22">
        <v>28.2</v>
      </c>
      <c r="P287">
        <f t="shared" si="34"/>
        <v>0</v>
      </c>
      <c r="Q287">
        <f t="shared" si="35"/>
        <v>0</v>
      </c>
    </row>
    <row r="288" spans="15:17" x14ac:dyDescent="0.3">
      <c r="O288" s="22">
        <v>28.3</v>
      </c>
      <c r="P288">
        <f t="shared" si="34"/>
        <v>0</v>
      </c>
      <c r="Q288">
        <f t="shared" si="35"/>
        <v>0</v>
      </c>
    </row>
    <row r="289" spans="15:17" x14ac:dyDescent="0.3">
      <c r="O289" s="22">
        <v>28.4</v>
      </c>
      <c r="P289">
        <f t="shared" si="34"/>
        <v>0</v>
      </c>
      <c r="Q289">
        <f t="shared" si="35"/>
        <v>0</v>
      </c>
    </row>
    <row r="290" spans="15:17" x14ac:dyDescent="0.3">
      <c r="O290" s="22">
        <v>28.5</v>
      </c>
      <c r="P290">
        <f t="shared" si="34"/>
        <v>0</v>
      </c>
      <c r="Q290">
        <f t="shared" si="35"/>
        <v>0</v>
      </c>
    </row>
    <row r="291" spans="15:17" x14ac:dyDescent="0.3">
      <c r="O291" s="22">
        <v>28.6</v>
      </c>
      <c r="P291">
        <f t="shared" si="34"/>
        <v>0</v>
      </c>
      <c r="Q291">
        <f t="shared" si="35"/>
        <v>0</v>
      </c>
    </row>
    <row r="292" spans="15:17" x14ac:dyDescent="0.3">
      <c r="O292" s="22">
        <v>28.7</v>
      </c>
      <c r="P292">
        <f t="shared" si="34"/>
        <v>0</v>
      </c>
      <c r="Q292">
        <f t="shared" si="35"/>
        <v>0</v>
      </c>
    </row>
    <row r="293" spans="15:17" x14ac:dyDescent="0.3">
      <c r="O293" s="22">
        <v>28.8</v>
      </c>
      <c r="P293">
        <f t="shared" si="34"/>
        <v>0</v>
      </c>
      <c r="Q293">
        <f t="shared" si="35"/>
        <v>0</v>
      </c>
    </row>
    <row r="294" spans="15:17" x14ac:dyDescent="0.3">
      <c r="O294" s="22">
        <v>28.9</v>
      </c>
      <c r="P294">
        <f t="shared" si="34"/>
        <v>0</v>
      </c>
      <c r="Q294">
        <f t="shared" si="35"/>
        <v>0</v>
      </c>
    </row>
    <row r="295" spans="15:17" x14ac:dyDescent="0.3">
      <c r="O295" s="22">
        <v>29</v>
      </c>
      <c r="P295">
        <f t="shared" si="34"/>
        <v>0</v>
      </c>
      <c r="Q295">
        <f t="shared" si="35"/>
        <v>0</v>
      </c>
    </row>
    <row r="296" spans="15:17" x14ac:dyDescent="0.3">
      <c r="O296" s="22">
        <v>29.1</v>
      </c>
      <c r="P296">
        <f t="shared" si="34"/>
        <v>0</v>
      </c>
      <c r="Q296">
        <f t="shared" si="35"/>
        <v>0</v>
      </c>
    </row>
    <row r="297" spans="15:17" x14ac:dyDescent="0.3">
      <c r="O297" s="22">
        <v>29.2</v>
      </c>
      <c r="P297">
        <f t="shared" si="34"/>
        <v>0</v>
      </c>
      <c r="Q297">
        <f t="shared" si="35"/>
        <v>0</v>
      </c>
    </row>
    <row r="298" spans="15:17" x14ac:dyDescent="0.3">
      <c r="O298" s="22">
        <v>29.3</v>
      </c>
      <c r="P298">
        <f t="shared" si="34"/>
        <v>0</v>
      </c>
      <c r="Q298">
        <f t="shared" si="35"/>
        <v>0</v>
      </c>
    </row>
    <row r="299" spans="15:17" x14ac:dyDescent="0.3">
      <c r="O299" s="22">
        <v>29.4</v>
      </c>
      <c r="P299">
        <f t="shared" si="34"/>
        <v>0</v>
      </c>
      <c r="Q299">
        <f t="shared" si="35"/>
        <v>0</v>
      </c>
    </row>
    <row r="300" spans="15:17" x14ac:dyDescent="0.3">
      <c r="O300" s="22">
        <v>29.5</v>
      </c>
      <c r="P300">
        <f t="shared" si="34"/>
        <v>0</v>
      </c>
      <c r="Q300">
        <f t="shared" si="35"/>
        <v>0</v>
      </c>
    </row>
    <row r="301" spans="15:17" x14ac:dyDescent="0.3">
      <c r="O301" s="22">
        <v>29.6</v>
      </c>
      <c r="P301">
        <f t="shared" si="34"/>
        <v>0</v>
      </c>
      <c r="Q301">
        <f t="shared" si="35"/>
        <v>0</v>
      </c>
    </row>
    <row r="302" spans="15:17" x14ac:dyDescent="0.3">
      <c r="O302" s="22">
        <v>29.7</v>
      </c>
      <c r="P302">
        <f t="shared" si="34"/>
        <v>0</v>
      </c>
      <c r="Q302">
        <f t="shared" si="35"/>
        <v>0</v>
      </c>
    </row>
    <row r="303" spans="15:17" x14ac:dyDescent="0.3">
      <c r="O303" s="22">
        <v>29.8</v>
      </c>
      <c r="P303">
        <f t="shared" si="34"/>
        <v>0</v>
      </c>
      <c r="Q303">
        <f t="shared" si="35"/>
        <v>0</v>
      </c>
    </row>
    <row r="304" spans="15:17" x14ac:dyDescent="0.3">
      <c r="O304" s="22">
        <v>29.9</v>
      </c>
      <c r="P304">
        <f t="shared" si="34"/>
        <v>0</v>
      </c>
      <c r="Q304">
        <f t="shared" si="35"/>
        <v>0</v>
      </c>
    </row>
    <row r="305" spans="15:17" x14ac:dyDescent="0.3">
      <c r="O305" s="22">
        <v>30</v>
      </c>
      <c r="P305">
        <f t="shared" si="34"/>
        <v>0</v>
      </c>
      <c r="Q305">
        <f t="shared" si="35"/>
        <v>0</v>
      </c>
    </row>
    <row r="306" spans="15:17" x14ac:dyDescent="0.3">
      <c r="O306" s="22">
        <v>30.1</v>
      </c>
      <c r="P306">
        <f t="shared" si="34"/>
        <v>0</v>
      </c>
      <c r="Q306">
        <f t="shared" si="35"/>
        <v>0</v>
      </c>
    </row>
    <row r="307" spans="15:17" x14ac:dyDescent="0.3">
      <c r="O307" s="22">
        <v>30.2</v>
      </c>
      <c r="P307">
        <f t="shared" si="34"/>
        <v>0</v>
      </c>
      <c r="Q307">
        <f t="shared" si="35"/>
        <v>0</v>
      </c>
    </row>
    <row r="308" spans="15:17" x14ac:dyDescent="0.3">
      <c r="O308" s="22">
        <v>30.3</v>
      </c>
      <c r="P308">
        <f t="shared" si="34"/>
        <v>0</v>
      </c>
      <c r="Q308">
        <f t="shared" si="35"/>
        <v>0</v>
      </c>
    </row>
    <row r="309" spans="15:17" x14ac:dyDescent="0.3">
      <c r="O309" s="22">
        <v>30.4</v>
      </c>
      <c r="P309">
        <f t="shared" si="34"/>
        <v>0</v>
      </c>
      <c r="Q309">
        <f t="shared" si="35"/>
        <v>0</v>
      </c>
    </row>
    <row r="310" spans="15:17" x14ac:dyDescent="0.3">
      <c r="O310" s="22">
        <v>30.5</v>
      </c>
      <c r="P310">
        <f t="shared" si="34"/>
        <v>0</v>
      </c>
      <c r="Q310">
        <f t="shared" si="35"/>
        <v>0</v>
      </c>
    </row>
    <row r="311" spans="15:17" x14ac:dyDescent="0.3">
      <c r="O311" s="22">
        <v>30.6</v>
      </c>
      <c r="P311">
        <f t="shared" si="34"/>
        <v>0</v>
      </c>
      <c r="Q311">
        <f t="shared" si="35"/>
        <v>0</v>
      </c>
    </row>
    <row r="312" spans="15:17" x14ac:dyDescent="0.3">
      <c r="O312" s="22">
        <v>30.7</v>
      </c>
      <c r="P312">
        <f t="shared" si="34"/>
        <v>0</v>
      </c>
      <c r="Q312">
        <f t="shared" si="35"/>
        <v>0</v>
      </c>
    </row>
    <row r="313" spans="15:17" x14ac:dyDescent="0.3">
      <c r="O313" s="22">
        <v>30.8</v>
      </c>
      <c r="P313">
        <f t="shared" si="34"/>
        <v>0</v>
      </c>
      <c r="Q313">
        <f t="shared" si="35"/>
        <v>0</v>
      </c>
    </row>
    <row r="314" spans="15:17" x14ac:dyDescent="0.3">
      <c r="O314" s="22">
        <v>30.9</v>
      </c>
      <c r="P314">
        <f t="shared" si="34"/>
        <v>0</v>
      </c>
      <c r="Q314">
        <f t="shared" si="35"/>
        <v>0</v>
      </c>
    </row>
    <row r="315" spans="15:17" x14ac:dyDescent="0.3">
      <c r="O315" s="22">
        <v>31</v>
      </c>
      <c r="P315">
        <f t="shared" si="34"/>
        <v>0</v>
      </c>
      <c r="Q315">
        <f t="shared" si="35"/>
        <v>0</v>
      </c>
    </row>
    <row r="316" spans="15:17" x14ac:dyDescent="0.3">
      <c r="O316" s="22">
        <v>31.1</v>
      </c>
      <c r="P316">
        <f t="shared" si="34"/>
        <v>0</v>
      </c>
      <c r="Q316">
        <f t="shared" si="35"/>
        <v>0</v>
      </c>
    </row>
    <row r="317" spans="15:17" x14ac:dyDescent="0.3">
      <c r="O317" s="22">
        <v>31.2</v>
      </c>
      <c r="P317">
        <f t="shared" si="34"/>
        <v>0</v>
      </c>
      <c r="Q317">
        <f t="shared" si="35"/>
        <v>0</v>
      </c>
    </row>
    <row r="318" spans="15:17" x14ac:dyDescent="0.3">
      <c r="O318" s="22">
        <v>31.3</v>
      </c>
      <c r="P318">
        <f t="shared" si="34"/>
        <v>1</v>
      </c>
      <c r="Q318">
        <f t="shared" si="35"/>
        <v>31.3</v>
      </c>
    </row>
    <row r="319" spans="15:17" x14ac:dyDescent="0.3">
      <c r="O319" s="22">
        <v>31.4</v>
      </c>
      <c r="P319">
        <f t="shared" si="34"/>
        <v>0</v>
      </c>
      <c r="Q319">
        <f t="shared" si="35"/>
        <v>0</v>
      </c>
    </row>
    <row r="320" spans="15:17" x14ac:dyDescent="0.3">
      <c r="O320" s="22">
        <v>31.5</v>
      </c>
      <c r="P320">
        <f t="shared" si="34"/>
        <v>1</v>
      </c>
      <c r="Q320">
        <f t="shared" si="35"/>
        <v>31.5</v>
      </c>
    </row>
    <row r="321" spans="15:17" x14ac:dyDescent="0.3">
      <c r="O321" s="22">
        <v>31.6</v>
      </c>
      <c r="P321">
        <f t="shared" si="34"/>
        <v>0</v>
      </c>
      <c r="Q321">
        <f t="shared" si="35"/>
        <v>0</v>
      </c>
    </row>
    <row r="322" spans="15:17" x14ac:dyDescent="0.3">
      <c r="O322" s="22">
        <v>31.7</v>
      </c>
      <c r="P322">
        <f t="shared" si="34"/>
        <v>0</v>
      </c>
      <c r="Q322">
        <f t="shared" si="35"/>
        <v>0</v>
      </c>
    </row>
    <row r="323" spans="15:17" x14ac:dyDescent="0.3">
      <c r="O323" s="22">
        <v>31.8</v>
      </c>
      <c r="P323">
        <f t="shared" si="34"/>
        <v>0</v>
      </c>
      <c r="Q323">
        <f t="shared" si="35"/>
        <v>0</v>
      </c>
    </row>
    <row r="324" spans="15:17" x14ac:dyDescent="0.3">
      <c r="O324" s="22">
        <v>31.9</v>
      </c>
      <c r="P324">
        <f t="shared" si="34"/>
        <v>0</v>
      </c>
      <c r="Q324">
        <f t="shared" si="35"/>
        <v>0</v>
      </c>
    </row>
    <row r="325" spans="15:17" x14ac:dyDescent="0.3">
      <c r="O325" s="22">
        <v>32</v>
      </c>
      <c r="P325">
        <f t="shared" si="34"/>
        <v>0</v>
      </c>
      <c r="Q325">
        <f t="shared" si="35"/>
        <v>0</v>
      </c>
    </row>
    <row r="326" spans="15:17" x14ac:dyDescent="0.3">
      <c r="O326" s="22">
        <v>32.1</v>
      </c>
      <c r="P326">
        <f t="shared" si="34"/>
        <v>0</v>
      </c>
      <c r="Q326">
        <f t="shared" si="35"/>
        <v>0</v>
      </c>
    </row>
    <row r="327" spans="15:17" x14ac:dyDescent="0.3">
      <c r="O327" s="22">
        <v>32.200000000000003</v>
      </c>
      <c r="P327">
        <f t="shared" ref="P327:P345" si="36">COUNTIF($B$6:$M$36,O327)</f>
        <v>1</v>
      </c>
      <c r="Q327">
        <f t="shared" ref="Q327:Q348" si="37">O327*P327</f>
        <v>32.200000000000003</v>
      </c>
    </row>
    <row r="328" spans="15:17" x14ac:dyDescent="0.3">
      <c r="O328" s="22">
        <v>32.299999999999997</v>
      </c>
      <c r="P328">
        <f t="shared" si="36"/>
        <v>0</v>
      </c>
      <c r="Q328">
        <f t="shared" si="37"/>
        <v>0</v>
      </c>
    </row>
    <row r="329" spans="15:17" x14ac:dyDescent="0.3">
      <c r="O329" s="22">
        <v>32.4</v>
      </c>
      <c r="P329">
        <f t="shared" si="36"/>
        <v>0</v>
      </c>
      <c r="Q329">
        <f t="shared" si="37"/>
        <v>0</v>
      </c>
    </row>
    <row r="330" spans="15:17" x14ac:dyDescent="0.3">
      <c r="O330" s="22">
        <v>32.5</v>
      </c>
      <c r="P330">
        <f t="shared" si="36"/>
        <v>0</v>
      </c>
      <c r="Q330">
        <f t="shared" si="37"/>
        <v>0</v>
      </c>
    </row>
    <row r="331" spans="15:17" x14ac:dyDescent="0.3">
      <c r="O331" s="22">
        <v>32.6</v>
      </c>
      <c r="P331">
        <f t="shared" si="36"/>
        <v>0</v>
      </c>
      <c r="Q331">
        <f t="shared" si="37"/>
        <v>0</v>
      </c>
    </row>
    <row r="332" spans="15:17" x14ac:dyDescent="0.3">
      <c r="O332" s="22">
        <v>32.700000000000003</v>
      </c>
      <c r="P332">
        <f t="shared" si="36"/>
        <v>0</v>
      </c>
      <c r="Q332">
        <f t="shared" si="37"/>
        <v>0</v>
      </c>
    </row>
    <row r="333" spans="15:17" x14ac:dyDescent="0.3">
      <c r="O333" s="22">
        <v>32.799999999999997</v>
      </c>
      <c r="P333">
        <f t="shared" si="36"/>
        <v>0</v>
      </c>
      <c r="Q333">
        <f t="shared" si="37"/>
        <v>0</v>
      </c>
    </row>
    <row r="334" spans="15:17" x14ac:dyDescent="0.3">
      <c r="O334" s="22">
        <v>32.9</v>
      </c>
      <c r="P334">
        <f t="shared" si="36"/>
        <v>0</v>
      </c>
      <c r="Q334">
        <f t="shared" si="37"/>
        <v>0</v>
      </c>
    </row>
    <row r="335" spans="15:17" x14ac:dyDescent="0.3">
      <c r="O335" s="22">
        <v>33</v>
      </c>
      <c r="P335">
        <f t="shared" si="36"/>
        <v>0</v>
      </c>
      <c r="Q335">
        <f t="shared" si="37"/>
        <v>0</v>
      </c>
    </row>
    <row r="336" spans="15:17" x14ac:dyDescent="0.3">
      <c r="O336" s="22">
        <v>33.1</v>
      </c>
      <c r="P336">
        <f t="shared" si="36"/>
        <v>0</v>
      </c>
      <c r="Q336">
        <f t="shared" si="37"/>
        <v>0</v>
      </c>
    </row>
    <row r="337" spans="15:17" x14ac:dyDescent="0.3">
      <c r="O337" s="22">
        <v>33.200000000000003</v>
      </c>
      <c r="P337">
        <f t="shared" si="36"/>
        <v>0</v>
      </c>
      <c r="Q337">
        <f t="shared" si="37"/>
        <v>0</v>
      </c>
    </row>
    <row r="338" spans="15:17" x14ac:dyDescent="0.3">
      <c r="O338" s="22">
        <v>33.299999999999997</v>
      </c>
      <c r="P338">
        <f t="shared" si="36"/>
        <v>0</v>
      </c>
      <c r="Q338">
        <f t="shared" si="37"/>
        <v>0</v>
      </c>
    </row>
    <row r="339" spans="15:17" x14ac:dyDescent="0.3">
      <c r="O339" s="22">
        <v>33.4</v>
      </c>
      <c r="P339">
        <f t="shared" si="36"/>
        <v>0</v>
      </c>
      <c r="Q339">
        <f t="shared" si="37"/>
        <v>0</v>
      </c>
    </row>
    <row r="340" spans="15:17" x14ac:dyDescent="0.3">
      <c r="O340" s="22">
        <v>33.5</v>
      </c>
      <c r="P340">
        <f t="shared" si="36"/>
        <v>0</v>
      </c>
      <c r="Q340">
        <f t="shared" si="37"/>
        <v>0</v>
      </c>
    </row>
    <row r="341" spans="15:17" x14ac:dyDescent="0.3">
      <c r="O341" s="22">
        <v>33.6</v>
      </c>
      <c r="P341">
        <f t="shared" si="36"/>
        <v>0</v>
      </c>
      <c r="Q341">
        <f t="shared" si="37"/>
        <v>0</v>
      </c>
    </row>
    <row r="342" spans="15:17" x14ac:dyDescent="0.3">
      <c r="O342" s="22">
        <v>33.700000000000003</v>
      </c>
      <c r="P342">
        <f t="shared" si="36"/>
        <v>0</v>
      </c>
      <c r="Q342">
        <f t="shared" si="37"/>
        <v>0</v>
      </c>
    </row>
    <row r="343" spans="15:17" x14ac:dyDescent="0.3">
      <c r="O343" s="22">
        <v>33.799999999999997</v>
      </c>
      <c r="P343">
        <f t="shared" si="36"/>
        <v>0</v>
      </c>
      <c r="Q343">
        <f t="shared" si="37"/>
        <v>0</v>
      </c>
    </row>
    <row r="344" spans="15:17" x14ac:dyDescent="0.3">
      <c r="O344" s="22">
        <v>33.9</v>
      </c>
      <c r="P344">
        <f t="shared" si="36"/>
        <v>0</v>
      </c>
      <c r="Q344">
        <f t="shared" si="37"/>
        <v>0</v>
      </c>
    </row>
    <row r="345" spans="15:17" x14ac:dyDescent="0.3">
      <c r="O345" s="22">
        <v>34</v>
      </c>
      <c r="P345">
        <f t="shared" si="36"/>
        <v>0</v>
      </c>
      <c r="Q345">
        <f t="shared" si="37"/>
        <v>0</v>
      </c>
    </row>
    <row r="346" spans="15:17" x14ac:dyDescent="0.3">
      <c r="O346" s="22"/>
      <c r="Q346">
        <f>SUM(Q6:Q345)</f>
        <v>918.80000000000007</v>
      </c>
    </row>
    <row r="347" spans="15:17" x14ac:dyDescent="0.3">
      <c r="O347" s="22">
        <v>51</v>
      </c>
      <c r="P347">
        <v>1</v>
      </c>
      <c r="Q347">
        <f t="shared" si="37"/>
        <v>51</v>
      </c>
    </row>
    <row r="348" spans="15:17" x14ac:dyDescent="0.3">
      <c r="O348" s="22">
        <v>34.5</v>
      </c>
      <c r="P348">
        <v>1</v>
      </c>
      <c r="Q348">
        <f t="shared" si="37"/>
        <v>34.5</v>
      </c>
    </row>
    <row r="349" spans="15:17" x14ac:dyDescent="0.3">
      <c r="Q349">
        <f>SUM(Q346:Q348)</f>
        <v>1004.3000000000001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9"/>
  <sheetViews>
    <sheetView topLeftCell="A13" workbookViewId="0">
      <selection activeCell="P3" sqref="P3"/>
    </sheetView>
  </sheetViews>
  <sheetFormatPr baseColWidth="10" defaultRowHeight="14.4" x14ac:dyDescent="0.3"/>
  <cols>
    <col min="1" max="13" width="6.6640625" customWidth="1"/>
  </cols>
  <sheetData>
    <row r="2" spans="1:17" x14ac:dyDescent="0.3">
      <c r="E2" t="s">
        <v>24</v>
      </c>
    </row>
    <row r="3" spans="1:17" x14ac:dyDescent="0.3">
      <c r="G3" s="1" t="s">
        <v>32</v>
      </c>
    </row>
    <row r="4" spans="1:17" ht="15" thickBot="1" x14ac:dyDescent="0.35">
      <c r="G4" t="s">
        <v>25</v>
      </c>
    </row>
    <row r="5" spans="1:17" x14ac:dyDescent="0.3">
      <c r="A5" s="7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21</v>
      </c>
      <c r="K5" s="3" t="s">
        <v>10</v>
      </c>
      <c r="L5" s="3" t="s">
        <v>22</v>
      </c>
      <c r="M5" s="8" t="s">
        <v>23</v>
      </c>
    </row>
    <row r="6" spans="1:17" x14ac:dyDescent="0.3">
      <c r="A6" s="9">
        <v>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3"/>
      <c r="N6" s="16">
        <f>SUM(B6:M6)</f>
        <v>0</v>
      </c>
      <c r="O6" s="22">
        <v>0.1</v>
      </c>
      <c r="P6">
        <f>COUNTIF($B$6:$M$36,O6)</f>
        <v>0</v>
      </c>
      <c r="Q6">
        <f>O6*P6</f>
        <v>0</v>
      </c>
    </row>
    <row r="7" spans="1:17" x14ac:dyDescent="0.3">
      <c r="A7" s="9">
        <v>2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  <c r="N7" s="16">
        <f t="shared" ref="N7:N36" si="0">SUM(B7:M7)</f>
        <v>0</v>
      </c>
      <c r="O7">
        <v>0.2</v>
      </c>
      <c r="P7">
        <f t="shared" ref="P7:P70" si="1">COUNTIF($B$6:$M$36,O7)</f>
        <v>0</v>
      </c>
      <c r="Q7">
        <f t="shared" ref="Q7:Q70" si="2">O7*P7</f>
        <v>0</v>
      </c>
    </row>
    <row r="8" spans="1:17" x14ac:dyDescent="0.3">
      <c r="A8" s="9">
        <v>3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3"/>
      <c r="N8" s="16">
        <f t="shared" si="0"/>
        <v>0</v>
      </c>
      <c r="O8" s="22">
        <v>0.3</v>
      </c>
      <c r="P8">
        <f t="shared" si="1"/>
        <v>0</v>
      </c>
      <c r="Q8">
        <f t="shared" si="2"/>
        <v>0</v>
      </c>
    </row>
    <row r="9" spans="1:17" x14ac:dyDescent="0.3">
      <c r="A9" s="9">
        <v>4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3"/>
      <c r="N9" s="16">
        <f t="shared" si="0"/>
        <v>0</v>
      </c>
      <c r="O9" s="22">
        <v>0.4</v>
      </c>
      <c r="P9">
        <f t="shared" si="1"/>
        <v>0</v>
      </c>
      <c r="Q9">
        <f t="shared" si="2"/>
        <v>0</v>
      </c>
    </row>
    <row r="10" spans="1:17" x14ac:dyDescent="0.3">
      <c r="A10" s="9">
        <v>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3"/>
      <c r="N10" s="16">
        <f t="shared" si="0"/>
        <v>0</v>
      </c>
      <c r="O10">
        <v>0.5</v>
      </c>
      <c r="P10">
        <f t="shared" si="1"/>
        <v>0</v>
      </c>
      <c r="Q10">
        <f t="shared" si="2"/>
        <v>0</v>
      </c>
    </row>
    <row r="11" spans="1:17" x14ac:dyDescent="0.3">
      <c r="A11" s="9">
        <v>6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3"/>
      <c r="N11" s="16">
        <f t="shared" si="0"/>
        <v>0</v>
      </c>
      <c r="O11" s="22">
        <v>0.6</v>
      </c>
      <c r="P11">
        <f t="shared" si="1"/>
        <v>0</v>
      </c>
      <c r="Q11">
        <f t="shared" si="2"/>
        <v>0</v>
      </c>
    </row>
    <row r="12" spans="1:17" x14ac:dyDescent="0.3">
      <c r="A12" s="9">
        <v>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3"/>
      <c r="N12" s="16">
        <f t="shared" si="0"/>
        <v>0</v>
      </c>
      <c r="O12" s="22">
        <v>0.7</v>
      </c>
      <c r="P12">
        <f t="shared" si="1"/>
        <v>0</v>
      </c>
      <c r="Q12">
        <f t="shared" si="2"/>
        <v>0</v>
      </c>
    </row>
    <row r="13" spans="1:17" x14ac:dyDescent="0.3">
      <c r="A13" s="9">
        <v>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3"/>
      <c r="N13" s="16">
        <f t="shared" si="0"/>
        <v>0</v>
      </c>
      <c r="O13">
        <v>0.8</v>
      </c>
      <c r="P13">
        <f t="shared" si="1"/>
        <v>0</v>
      </c>
      <c r="Q13">
        <f t="shared" si="2"/>
        <v>0</v>
      </c>
    </row>
    <row r="14" spans="1:17" x14ac:dyDescent="0.3">
      <c r="A14" s="9">
        <v>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3"/>
      <c r="N14" s="16">
        <f t="shared" si="0"/>
        <v>0</v>
      </c>
      <c r="O14" s="22">
        <v>0.9</v>
      </c>
      <c r="P14">
        <f t="shared" si="1"/>
        <v>0</v>
      </c>
      <c r="Q14">
        <f t="shared" si="2"/>
        <v>0</v>
      </c>
    </row>
    <row r="15" spans="1:17" x14ac:dyDescent="0.3">
      <c r="A15" s="9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3"/>
      <c r="N15" s="16">
        <f t="shared" si="0"/>
        <v>0</v>
      </c>
      <c r="O15" s="22">
        <v>1</v>
      </c>
      <c r="P15">
        <f t="shared" si="1"/>
        <v>0</v>
      </c>
      <c r="Q15">
        <f t="shared" si="2"/>
        <v>0</v>
      </c>
    </row>
    <row r="16" spans="1:17" x14ac:dyDescent="0.3">
      <c r="A16" s="9">
        <v>11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3"/>
      <c r="N16" s="16">
        <f t="shared" si="0"/>
        <v>0</v>
      </c>
      <c r="O16">
        <v>1.1000000000000001</v>
      </c>
      <c r="P16">
        <f t="shared" si="1"/>
        <v>0</v>
      </c>
      <c r="Q16">
        <f t="shared" si="2"/>
        <v>0</v>
      </c>
    </row>
    <row r="17" spans="1:17" x14ac:dyDescent="0.3">
      <c r="A17" s="9">
        <v>12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3"/>
      <c r="N17" s="16">
        <f t="shared" si="0"/>
        <v>0</v>
      </c>
      <c r="O17" s="22">
        <v>1.2</v>
      </c>
      <c r="P17">
        <f t="shared" si="1"/>
        <v>0</v>
      </c>
      <c r="Q17">
        <f t="shared" si="2"/>
        <v>0</v>
      </c>
    </row>
    <row r="18" spans="1:17" x14ac:dyDescent="0.3">
      <c r="A18" s="9">
        <v>13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3"/>
      <c r="N18" s="16">
        <f t="shared" si="0"/>
        <v>0</v>
      </c>
      <c r="O18" s="22">
        <v>1.3</v>
      </c>
      <c r="P18">
        <f t="shared" si="1"/>
        <v>0</v>
      </c>
      <c r="Q18">
        <f t="shared" si="2"/>
        <v>0</v>
      </c>
    </row>
    <row r="19" spans="1:17" x14ac:dyDescent="0.3">
      <c r="A19" s="9">
        <v>14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3"/>
      <c r="N19" s="16">
        <f t="shared" si="0"/>
        <v>0</v>
      </c>
      <c r="O19">
        <v>1.4</v>
      </c>
      <c r="P19">
        <f t="shared" si="1"/>
        <v>0</v>
      </c>
      <c r="Q19">
        <f t="shared" si="2"/>
        <v>0</v>
      </c>
    </row>
    <row r="20" spans="1:17" x14ac:dyDescent="0.3">
      <c r="A20" s="9">
        <v>15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3"/>
      <c r="N20" s="16">
        <f t="shared" si="0"/>
        <v>0</v>
      </c>
      <c r="O20" s="22">
        <v>1.5</v>
      </c>
      <c r="P20">
        <f t="shared" si="1"/>
        <v>0</v>
      </c>
      <c r="Q20">
        <f t="shared" si="2"/>
        <v>0</v>
      </c>
    </row>
    <row r="21" spans="1:17" x14ac:dyDescent="0.3">
      <c r="A21" s="9">
        <v>16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3"/>
      <c r="N21" s="16">
        <f t="shared" si="0"/>
        <v>0</v>
      </c>
      <c r="O21" s="22">
        <v>1.6</v>
      </c>
      <c r="P21">
        <f t="shared" si="1"/>
        <v>0</v>
      </c>
      <c r="Q21">
        <f t="shared" si="2"/>
        <v>0</v>
      </c>
    </row>
    <row r="22" spans="1:17" x14ac:dyDescent="0.3">
      <c r="A22" s="9">
        <v>17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3"/>
      <c r="N22" s="16">
        <f t="shared" si="0"/>
        <v>0</v>
      </c>
      <c r="O22">
        <v>1.7</v>
      </c>
      <c r="P22">
        <f t="shared" si="1"/>
        <v>0</v>
      </c>
      <c r="Q22">
        <f t="shared" si="2"/>
        <v>0</v>
      </c>
    </row>
    <row r="23" spans="1:17" x14ac:dyDescent="0.3">
      <c r="A23" s="9">
        <v>18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3"/>
      <c r="N23" s="16">
        <f t="shared" si="0"/>
        <v>0</v>
      </c>
      <c r="O23" s="22">
        <v>1.8</v>
      </c>
      <c r="P23">
        <f t="shared" si="1"/>
        <v>0</v>
      </c>
      <c r="Q23">
        <f t="shared" si="2"/>
        <v>0</v>
      </c>
    </row>
    <row r="24" spans="1:17" x14ac:dyDescent="0.3">
      <c r="A24" s="9">
        <v>19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6">
        <f t="shared" si="0"/>
        <v>0</v>
      </c>
      <c r="O24" s="22">
        <v>1.9</v>
      </c>
      <c r="P24">
        <f t="shared" si="1"/>
        <v>0</v>
      </c>
      <c r="Q24">
        <f t="shared" si="2"/>
        <v>0</v>
      </c>
    </row>
    <row r="25" spans="1:17" x14ac:dyDescent="0.3">
      <c r="A25" s="9">
        <v>20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3"/>
      <c r="N25" s="16">
        <f t="shared" si="0"/>
        <v>0</v>
      </c>
      <c r="O25">
        <v>2</v>
      </c>
      <c r="P25">
        <f t="shared" si="1"/>
        <v>0</v>
      </c>
      <c r="Q25">
        <f t="shared" si="2"/>
        <v>0</v>
      </c>
    </row>
    <row r="26" spans="1:17" x14ac:dyDescent="0.3">
      <c r="A26" s="9">
        <v>21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6">
        <f t="shared" si="0"/>
        <v>0</v>
      </c>
      <c r="O26" s="22">
        <v>2.1</v>
      </c>
      <c r="P26">
        <f t="shared" si="1"/>
        <v>0</v>
      </c>
      <c r="Q26">
        <f t="shared" si="2"/>
        <v>0</v>
      </c>
    </row>
    <row r="27" spans="1:17" x14ac:dyDescent="0.3">
      <c r="A27" s="9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3"/>
      <c r="N27" s="16">
        <f t="shared" si="0"/>
        <v>0</v>
      </c>
      <c r="O27" s="22">
        <v>2.2000000000000002</v>
      </c>
      <c r="P27">
        <f t="shared" si="1"/>
        <v>0</v>
      </c>
      <c r="Q27">
        <f t="shared" si="2"/>
        <v>0</v>
      </c>
    </row>
    <row r="28" spans="1:17" x14ac:dyDescent="0.3">
      <c r="A28" s="9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3"/>
      <c r="N28" s="16">
        <f t="shared" si="0"/>
        <v>0</v>
      </c>
      <c r="O28">
        <v>2.2999999999999998</v>
      </c>
      <c r="P28">
        <f t="shared" si="1"/>
        <v>0</v>
      </c>
      <c r="Q28">
        <f t="shared" si="2"/>
        <v>0</v>
      </c>
    </row>
    <row r="29" spans="1:17" x14ac:dyDescent="0.3">
      <c r="A29" s="9">
        <v>24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3"/>
      <c r="N29" s="16">
        <f t="shared" si="0"/>
        <v>0</v>
      </c>
      <c r="O29" s="22">
        <v>2.4</v>
      </c>
      <c r="P29">
        <f t="shared" si="1"/>
        <v>0</v>
      </c>
      <c r="Q29">
        <f t="shared" si="2"/>
        <v>0</v>
      </c>
    </row>
    <row r="30" spans="1:17" x14ac:dyDescent="0.3">
      <c r="A30" s="9">
        <v>25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3"/>
      <c r="N30" s="16">
        <f t="shared" si="0"/>
        <v>0</v>
      </c>
      <c r="O30" s="22">
        <v>2.5</v>
      </c>
      <c r="P30">
        <f t="shared" si="1"/>
        <v>0</v>
      </c>
      <c r="Q30">
        <f t="shared" si="2"/>
        <v>0</v>
      </c>
    </row>
    <row r="31" spans="1:17" x14ac:dyDescent="0.3">
      <c r="A31" s="9">
        <v>26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3"/>
      <c r="N31" s="16">
        <f t="shared" si="0"/>
        <v>0</v>
      </c>
      <c r="O31">
        <v>2.6</v>
      </c>
      <c r="P31">
        <f t="shared" si="1"/>
        <v>0</v>
      </c>
      <c r="Q31">
        <f t="shared" si="2"/>
        <v>0</v>
      </c>
    </row>
    <row r="32" spans="1:17" x14ac:dyDescent="0.3">
      <c r="A32" s="9">
        <v>27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3"/>
      <c r="N32" s="16">
        <f t="shared" si="0"/>
        <v>0</v>
      </c>
      <c r="O32" s="22">
        <v>2.7</v>
      </c>
      <c r="P32">
        <f t="shared" si="1"/>
        <v>0</v>
      </c>
      <c r="Q32">
        <f t="shared" si="2"/>
        <v>0</v>
      </c>
    </row>
    <row r="33" spans="1:17" x14ac:dyDescent="0.3">
      <c r="A33" s="9">
        <v>28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3"/>
      <c r="N33" s="16">
        <f t="shared" si="0"/>
        <v>0</v>
      </c>
      <c r="O33" s="22">
        <v>2.8</v>
      </c>
      <c r="P33">
        <f t="shared" si="1"/>
        <v>0</v>
      </c>
      <c r="Q33">
        <f t="shared" si="2"/>
        <v>0</v>
      </c>
    </row>
    <row r="34" spans="1:17" x14ac:dyDescent="0.3">
      <c r="A34" s="9">
        <v>29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3"/>
      <c r="N34" s="16">
        <f t="shared" si="0"/>
        <v>0</v>
      </c>
      <c r="O34">
        <v>2.9</v>
      </c>
      <c r="P34">
        <f t="shared" si="1"/>
        <v>0</v>
      </c>
      <c r="Q34">
        <f t="shared" si="2"/>
        <v>0</v>
      </c>
    </row>
    <row r="35" spans="1:17" x14ac:dyDescent="0.3">
      <c r="A35" s="9">
        <v>30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3"/>
      <c r="N35" s="16">
        <f t="shared" si="0"/>
        <v>0</v>
      </c>
      <c r="O35" s="22">
        <v>3</v>
      </c>
      <c r="P35">
        <f t="shared" si="1"/>
        <v>0</v>
      </c>
      <c r="Q35">
        <f t="shared" si="2"/>
        <v>0</v>
      </c>
    </row>
    <row r="36" spans="1:17" ht="15" thickBot="1" x14ac:dyDescent="0.35">
      <c r="A36" s="10">
        <v>31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5"/>
      <c r="N36" s="16">
        <f t="shared" si="0"/>
        <v>0</v>
      </c>
      <c r="O36" s="22">
        <v>3.1</v>
      </c>
      <c r="P36">
        <f t="shared" si="1"/>
        <v>0</v>
      </c>
      <c r="Q36">
        <f t="shared" si="2"/>
        <v>0</v>
      </c>
    </row>
    <row r="37" spans="1:17" ht="15" thickBot="1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>
        <f>SUM(N6:N36)</f>
        <v>0</v>
      </c>
      <c r="O37">
        <v>3.2</v>
      </c>
      <c r="P37">
        <f t="shared" si="1"/>
        <v>0</v>
      </c>
      <c r="Q37">
        <f t="shared" si="2"/>
        <v>0</v>
      </c>
    </row>
    <row r="38" spans="1:17" x14ac:dyDescent="0.3">
      <c r="A38" s="2" t="s">
        <v>15</v>
      </c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9"/>
      <c r="O38" s="22">
        <v>3.3</v>
      </c>
      <c r="P38">
        <f t="shared" si="1"/>
        <v>0</v>
      </c>
      <c r="Q38">
        <f t="shared" si="2"/>
        <v>0</v>
      </c>
    </row>
    <row r="39" spans="1:17" x14ac:dyDescent="0.3">
      <c r="A39" s="4" t="s">
        <v>16</v>
      </c>
      <c r="B39" s="12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1"/>
      <c r="N39" s="16"/>
      <c r="O39" s="22">
        <v>3.4</v>
      </c>
      <c r="P39">
        <f t="shared" si="1"/>
        <v>0</v>
      </c>
      <c r="Q39">
        <f t="shared" si="2"/>
        <v>0</v>
      </c>
    </row>
    <row r="40" spans="1:17" x14ac:dyDescent="0.3">
      <c r="A40" s="4" t="s">
        <v>17</v>
      </c>
      <c r="B40" s="12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1"/>
      <c r="O40">
        <v>3.5</v>
      </c>
      <c r="P40">
        <f t="shared" si="1"/>
        <v>0</v>
      </c>
      <c r="Q40">
        <f t="shared" si="2"/>
        <v>0</v>
      </c>
    </row>
    <row r="41" spans="1:17" x14ac:dyDescent="0.3">
      <c r="A41" s="4" t="s">
        <v>18</v>
      </c>
      <c r="B41" s="1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1"/>
      <c r="O41" s="22">
        <v>3.6</v>
      </c>
      <c r="P41">
        <f t="shared" si="1"/>
        <v>0</v>
      </c>
      <c r="Q41">
        <f t="shared" si="2"/>
        <v>0</v>
      </c>
    </row>
    <row r="42" spans="1:17" ht="15" thickBot="1" x14ac:dyDescent="0.35">
      <c r="A42" s="5" t="s">
        <v>19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11"/>
      <c r="O42" s="22">
        <v>3.7</v>
      </c>
      <c r="P42">
        <f t="shared" si="1"/>
        <v>0</v>
      </c>
      <c r="Q42">
        <f t="shared" si="2"/>
        <v>0</v>
      </c>
    </row>
    <row r="43" spans="1:17" x14ac:dyDescent="0.3">
      <c r="O43">
        <v>3.8</v>
      </c>
      <c r="P43">
        <f t="shared" si="1"/>
        <v>0</v>
      </c>
      <c r="Q43">
        <f t="shared" si="2"/>
        <v>0</v>
      </c>
    </row>
    <row r="44" spans="1:17" x14ac:dyDescent="0.3">
      <c r="O44" s="22">
        <v>3.9</v>
      </c>
      <c r="P44">
        <f t="shared" si="1"/>
        <v>0</v>
      </c>
      <c r="Q44">
        <f t="shared" si="2"/>
        <v>0</v>
      </c>
    </row>
    <row r="45" spans="1:17" x14ac:dyDescent="0.3">
      <c r="O45" s="22">
        <v>4</v>
      </c>
      <c r="P45">
        <f t="shared" si="1"/>
        <v>0</v>
      </c>
      <c r="Q45">
        <f t="shared" si="2"/>
        <v>0</v>
      </c>
    </row>
    <row r="46" spans="1:17" x14ac:dyDescent="0.3">
      <c r="O46">
        <v>4.0999999999999996</v>
      </c>
      <c r="P46">
        <f t="shared" si="1"/>
        <v>0</v>
      </c>
      <c r="Q46">
        <f t="shared" si="2"/>
        <v>0</v>
      </c>
    </row>
    <row r="47" spans="1:17" x14ac:dyDescent="0.3">
      <c r="O47" s="22">
        <v>4.2</v>
      </c>
      <c r="P47">
        <f t="shared" si="1"/>
        <v>0</v>
      </c>
      <c r="Q47">
        <f t="shared" si="2"/>
        <v>0</v>
      </c>
    </row>
    <row r="48" spans="1:17" x14ac:dyDescent="0.3">
      <c r="O48" s="22">
        <v>4.3</v>
      </c>
      <c r="P48">
        <f t="shared" si="1"/>
        <v>0</v>
      </c>
      <c r="Q48">
        <f t="shared" si="2"/>
        <v>0</v>
      </c>
    </row>
    <row r="49" spans="15:17" x14ac:dyDescent="0.3">
      <c r="O49">
        <v>4.4000000000000004</v>
      </c>
      <c r="P49">
        <f t="shared" si="1"/>
        <v>0</v>
      </c>
      <c r="Q49">
        <f t="shared" si="2"/>
        <v>0</v>
      </c>
    </row>
    <row r="50" spans="15:17" x14ac:dyDescent="0.3">
      <c r="O50" s="22">
        <v>4.5</v>
      </c>
      <c r="P50">
        <f t="shared" si="1"/>
        <v>0</v>
      </c>
      <c r="Q50">
        <f t="shared" si="2"/>
        <v>0</v>
      </c>
    </row>
    <row r="51" spans="15:17" x14ac:dyDescent="0.3">
      <c r="O51" s="22">
        <v>4.5999999999999996</v>
      </c>
      <c r="P51">
        <f t="shared" si="1"/>
        <v>0</v>
      </c>
      <c r="Q51">
        <f t="shared" si="2"/>
        <v>0</v>
      </c>
    </row>
    <row r="52" spans="15:17" x14ac:dyDescent="0.3">
      <c r="O52">
        <v>4.7</v>
      </c>
      <c r="P52">
        <f t="shared" si="1"/>
        <v>0</v>
      </c>
      <c r="Q52">
        <f t="shared" si="2"/>
        <v>0</v>
      </c>
    </row>
    <row r="53" spans="15:17" x14ac:dyDescent="0.3">
      <c r="O53" s="22">
        <v>4.8</v>
      </c>
      <c r="P53">
        <f t="shared" si="1"/>
        <v>0</v>
      </c>
      <c r="Q53">
        <f t="shared" si="2"/>
        <v>0</v>
      </c>
    </row>
    <row r="54" spans="15:17" x14ac:dyDescent="0.3">
      <c r="O54" s="22">
        <v>4.9000000000000004</v>
      </c>
      <c r="P54">
        <f t="shared" si="1"/>
        <v>0</v>
      </c>
      <c r="Q54">
        <f t="shared" si="2"/>
        <v>0</v>
      </c>
    </row>
    <row r="55" spans="15:17" x14ac:dyDescent="0.3">
      <c r="O55">
        <v>5</v>
      </c>
      <c r="P55">
        <f t="shared" si="1"/>
        <v>0</v>
      </c>
      <c r="Q55">
        <f t="shared" si="2"/>
        <v>0</v>
      </c>
    </row>
    <row r="56" spans="15:17" x14ac:dyDescent="0.3">
      <c r="O56" s="22">
        <v>5.0999999999999996</v>
      </c>
      <c r="P56">
        <f t="shared" si="1"/>
        <v>0</v>
      </c>
      <c r="Q56">
        <f t="shared" si="2"/>
        <v>0</v>
      </c>
    </row>
    <row r="57" spans="15:17" x14ac:dyDescent="0.3">
      <c r="O57" s="22">
        <v>5.2</v>
      </c>
      <c r="P57">
        <f t="shared" si="1"/>
        <v>0</v>
      </c>
      <c r="Q57">
        <f t="shared" si="2"/>
        <v>0</v>
      </c>
    </row>
    <row r="58" spans="15:17" x14ac:dyDescent="0.3">
      <c r="O58" s="22">
        <v>5.3</v>
      </c>
      <c r="P58">
        <f t="shared" si="1"/>
        <v>0</v>
      </c>
      <c r="Q58">
        <f t="shared" si="2"/>
        <v>0</v>
      </c>
    </row>
    <row r="59" spans="15:17" x14ac:dyDescent="0.3">
      <c r="O59" s="22">
        <v>5.4</v>
      </c>
      <c r="P59">
        <f t="shared" si="1"/>
        <v>0</v>
      </c>
      <c r="Q59">
        <f t="shared" si="2"/>
        <v>0</v>
      </c>
    </row>
    <row r="60" spans="15:17" x14ac:dyDescent="0.3">
      <c r="O60" s="22">
        <v>5.5</v>
      </c>
      <c r="P60">
        <f t="shared" si="1"/>
        <v>0</v>
      </c>
      <c r="Q60">
        <f t="shared" si="2"/>
        <v>0</v>
      </c>
    </row>
    <row r="61" spans="15:17" x14ac:dyDescent="0.3">
      <c r="O61" s="22">
        <v>5.6</v>
      </c>
      <c r="P61">
        <f t="shared" si="1"/>
        <v>0</v>
      </c>
      <c r="Q61">
        <f t="shared" si="2"/>
        <v>0</v>
      </c>
    </row>
    <row r="62" spans="15:17" x14ac:dyDescent="0.3">
      <c r="O62" s="22">
        <v>5.7</v>
      </c>
      <c r="P62">
        <f t="shared" si="1"/>
        <v>0</v>
      </c>
      <c r="Q62">
        <f t="shared" si="2"/>
        <v>0</v>
      </c>
    </row>
    <row r="63" spans="15:17" x14ac:dyDescent="0.3">
      <c r="O63" s="22">
        <v>5.8</v>
      </c>
      <c r="P63">
        <f t="shared" si="1"/>
        <v>0</v>
      </c>
      <c r="Q63">
        <f t="shared" si="2"/>
        <v>0</v>
      </c>
    </row>
    <row r="64" spans="15:17" x14ac:dyDescent="0.3">
      <c r="O64" s="22">
        <v>5.9</v>
      </c>
      <c r="P64">
        <f t="shared" si="1"/>
        <v>0</v>
      </c>
      <c r="Q64">
        <f t="shared" si="2"/>
        <v>0</v>
      </c>
    </row>
    <row r="65" spans="15:17" x14ac:dyDescent="0.3">
      <c r="O65" s="22">
        <v>6</v>
      </c>
      <c r="P65">
        <f t="shared" si="1"/>
        <v>0</v>
      </c>
      <c r="Q65">
        <f t="shared" si="2"/>
        <v>0</v>
      </c>
    </row>
    <row r="66" spans="15:17" x14ac:dyDescent="0.3">
      <c r="O66" s="22">
        <v>6.1</v>
      </c>
      <c r="P66">
        <f t="shared" si="1"/>
        <v>0</v>
      </c>
      <c r="Q66">
        <f t="shared" si="2"/>
        <v>0</v>
      </c>
    </row>
    <row r="67" spans="15:17" x14ac:dyDescent="0.3">
      <c r="O67" s="22">
        <v>6.2</v>
      </c>
      <c r="P67">
        <f t="shared" si="1"/>
        <v>0</v>
      </c>
      <c r="Q67">
        <f t="shared" si="2"/>
        <v>0</v>
      </c>
    </row>
    <row r="68" spans="15:17" x14ac:dyDescent="0.3">
      <c r="O68" s="22">
        <v>6.3</v>
      </c>
      <c r="P68">
        <f t="shared" si="1"/>
        <v>0</v>
      </c>
      <c r="Q68">
        <f t="shared" si="2"/>
        <v>0</v>
      </c>
    </row>
    <row r="69" spans="15:17" x14ac:dyDescent="0.3">
      <c r="O69" s="22">
        <v>6.4</v>
      </c>
      <c r="P69">
        <f t="shared" si="1"/>
        <v>0</v>
      </c>
      <c r="Q69">
        <f t="shared" si="2"/>
        <v>0</v>
      </c>
    </row>
    <row r="70" spans="15:17" x14ac:dyDescent="0.3">
      <c r="O70" s="22">
        <v>6.5</v>
      </c>
      <c r="P70">
        <f t="shared" si="1"/>
        <v>0</v>
      </c>
      <c r="Q70">
        <f t="shared" si="2"/>
        <v>0</v>
      </c>
    </row>
    <row r="71" spans="15:17" x14ac:dyDescent="0.3">
      <c r="O71" s="22">
        <v>6.6</v>
      </c>
      <c r="P71">
        <f t="shared" ref="P71:P134" si="3">COUNTIF($B$6:$M$36,O71)</f>
        <v>0</v>
      </c>
      <c r="Q71">
        <f t="shared" ref="Q71:Q134" si="4">O71*P71</f>
        <v>0</v>
      </c>
    </row>
    <row r="72" spans="15:17" x14ac:dyDescent="0.3">
      <c r="O72" s="22">
        <v>6.7</v>
      </c>
      <c r="P72">
        <f t="shared" si="3"/>
        <v>0</v>
      </c>
      <c r="Q72">
        <f t="shared" si="4"/>
        <v>0</v>
      </c>
    </row>
    <row r="73" spans="15:17" x14ac:dyDescent="0.3">
      <c r="O73" s="22">
        <v>6.8</v>
      </c>
      <c r="P73">
        <f t="shared" si="3"/>
        <v>0</v>
      </c>
      <c r="Q73">
        <f t="shared" si="4"/>
        <v>0</v>
      </c>
    </row>
    <row r="74" spans="15:17" x14ac:dyDescent="0.3">
      <c r="O74" s="22">
        <v>6.9</v>
      </c>
      <c r="P74">
        <f t="shared" si="3"/>
        <v>0</v>
      </c>
      <c r="Q74">
        <f t="shared" si="4"/>
        <v>0</v>
      </c>
    </row>
    <row r="75" spans="15:17" x14ac:dyDescent="0.3">
      <c r="O75" s="22">
        <v>7</v>
      </c>
      <c r="P75">
        <f t="shared" si="3"/>
        <v>0</v>
      </c>
      <c r="Q75">
        <f t="shared" si="4"/>
        <v>0</v>
      </c>
    </row>
    <row r="76" spans="15:17" x14ac:dyDescent="0.3">
      <c r="O76" s="22">
        <v>7.1</v>
      </c>
      <c r="P76">
        <f t="shared" si="3"/>
        <v>0</v>
      </c>
      <c r="Q76">
        <f t="shared" si="4"/>
        <v>0</v>
      </c>
    </row>
    <row r="77" spans="15:17" x14ac:dyDescent="0.3">
      <c r="O77" s="22">
        <v>7.2</v>
      </c>
      <c r="P77">
        <f t="shared" si="3"/>
        <v>0</v>
      </c>
      <c r="Q77">
        <f t="shared" si="4"/>
        <v>0</v>
      </c>
    </row>
    <row r="78" spans="15:17" x14ac:dyDescent="0.3">
      <c r="O78" s="22">
        <v>7.3</v>
      </c>
      <c r="P78">
        <f t="shared" si="3"/>
        <v>0</v>
      </c>
      <c r="Q78">
        <f t="shared" si="4"/>
        <v>0</v>
      </c>
    </row>
    <row r="79" spans="15:17" x14ac:dyDescent="0.3">
      <c r="O79" s="22">
        <v>7.4</v>
      </c>
      <c r="P79">
        <f t="shared" si="3"/>
        <v>0</v>
      </c>
      <c r="Q79">
        <f t="shared" si="4"/>
        <v>0</v>
      </c>
    </row>
    <row r="80" spans="15:17" x14ac:dyDescent="0.3">
      <c r="O80" s="22">
        <v>7.5</v>
      </c>
      <c r="P80">
        <f t="shared" si="3"/>
        <v>0</v>
      </c>
      <c r="Q80">
        <f t="shared" si="4"/>
        <v>0</v>
      </c>
    </row>
    <row r="81" spans="15:17" x14ac:dyDescent="0.3">
      <c r="O81" s="22">
        <v>7.6</v>
      </c>
      <c r="P81">
        <f t="shared" si="3"/>
        <v>0</v>
      </c>
      <c r="Q81">
        <f t="shared" si="4"/>
        <v>0</v>
      </c>
    </row>
    <row r="82" spans="15:17" x14ac:dyDescent="0.3">
      <c r="O82" s="22">
        <v>7.7</v>
      </c>
      <c r="P82">
        <f t="shared" si="3"/>
        <v>0</v>
      </c>
      <c r="Q82">
        <f t="shared" si="4"/>
        <v>0</v>
      </c>
    </row>
    <row r="83" spans="15:17" x14ac:dyDescent="0.3">
      <c r="O83" s="22">
        <v>7.8</v>
      </c>
      <c r="P83">
        <f t="shared" si="3"/>
        <v>0</v>
      </c>
      <c r="Q83">
        <f t="shared" si="4"/>
        <v>0</v>
      </c>
    </row>
    <row r="84" spans="15:17" x14ac:dyDescent="0.3">
      <c r="O84" s="22">
        <v>7.9</v>
      </c>
      <c r="P84">
        <f t="shared" si="3"/>
        <v>0</v>
      </c>
      <c r="Q84">
        <f t="shared" si="4"/>
        <v>0</v>
      </c>
    </row>
    <row r="85" spans="15:17" x14ac:dyDescent="0.3">
      <c r="O85" s="22">
        <v>8</v>
      </c>
      <c r="P85">
        <f t="shared" si="3"/>
        <v>0</v>
      </c>
      <c r="Q85">
        <f t="shared" si="4"/>
        <v>0</v>
      </c>
    </row>
    <row r="86" spans="15:17" x14ac:dyDescent="0.3">
      <c r="O86" s="22">
        <v>8.1</v>
      </c>
      <c r="P86">
        <f t="shared" si="3"/>
        <v>0</v>
      </c>
      <c r="Q86">
        <f t="shared" si="4"/>
        <v>0</v>
      </c>
    </row>
    <row r="87" spans="15:17" x14ac:dyDescent="0.3">
      <c r="O87" s="22">
        <v>8.1999999999999993</v>
      </c>
      <c r="P87">
        <f t="shared" si="3"/>
        <v>0</v>
      </c>
      <c r="Q87">
        <f t="shared" si="4"/>
        <v>0</v>
      </c>
    </row>
    <row r="88" spans="15:17" x14ac:dyDescent="0.3">
      <c r="O88" s="22">
        <v>8.3000000000000007</v>
      </c>
      <c r="P88">
        <f t="shared" si="3"/>
        <v>0</v>
      </c>
      <c r="Q88">
        <f t="shared" si="4"/>
        <v>0</v>
      </c>
    </row>
    <row r="89" spans="15:17" x14ac:dyDescent="0.3">
      <c r="O89" s="22">
        <v>8.4</v>
      </c>
      <c r="P89">
        <f t="shared" si="3"/>
        <v>0</v>
      </c>
      <c r="Q89">
        <f t="shared" si="4"/>
        <v>0</v>
      </c>
    </row>
    <row r="90" spans="15:17" x14ac:dyDescent="0.3">
      <c r="O90" s="22">
        <v>8.5</v>
      </c>
      <c r="P90">
        <f t="shared" si="3"/>
        <v>0</v>
      </c>
      <c r="Q90">
        <f t="shared" si="4"/>
        <v>0</v>
      </c>
    </row>
    <row r="91" spans="15:17" x14ac:dyDescent="0.3">
      <c r="O91" s="22">
        <v>8.6</v>
      </c>
      <c r="P91">
        <f t="shared" si="3"/>
        <v>0</v>
      </c>
      <c r="Q91">
        <f t="shared" si="4"/>
        <v>0</v>
      </c>
    </row>
    <row r="92" spans="15:17" x14ac:dyDescent="0.3">
      <c r="O92" s="22">
        <v>8.6999999999999993</v>
      </c>
      <c r="P92">
        <f t="shared" si="3"/>
        <v>0</v>
      </c>
      <c r="Q92">
        <f t="shared" si="4"/>
        <v>0</v>
      </c>
    </row>
    <row r="93" spans="15:17" x14ac:dyDescent="0.3">
      <c r="O93" s="22">
        <v>8.8000000000000007</v>
      </c>
      <c r="P93">
        <f t="shared" si="3"/>
        <v>0</v>
      </c>
      <c r="Q93">
        <f t="shared" si="4"/>
        <v>0</v>
      </c>
    </row>
    <row r="94" spans="15:17" x14ac:dyDescent="0.3">
      <c r="O94" s="22">
        <v>8.9</v>
      </c>
      <c r="P94">
        <f t="shared" si="3"/>
        <v>0</v>
      </c>
      <c r="Q94">
        <f t="shared" si="4"/>
        <v>0</v>
      </c>
    </row>
    <row r="95" spans="15:17" x14ac:dyDescent="0.3">
      <c r="O95" s="22">
        <v>9</v>
      </c>
      <c r="P95">
        <f t="shared" si="3"/>
        <v>0</v>
      </c>
      <c r="Q95">
        <f t="shared" si="4"/>
        <v>0</v>
      </c>
    </row>
    <row r="96" spans="15:17" x14ac:dyDescent="0.3">
      <c r="O96" s="22">
        <v>9.1</v>
      </c>
      <c r="P96">
        <f t="shared" si="3"/>
        <v>0</v>
      </c>
      <c r="Q96">
        <f t="shared" si="4"/>
        <v>0</v>
      </c>
    </row>
    <row r="97" spans="15:17" x14ac:dyDescent="0.3">
      <c r="O97" s="22">
        <v>9.1999999999999993</v>
      </c>
      <c r="P97">
        <f t="shared" si="3"/>
        <v>0</v>
      </c>
      <c r="Q97">
        <f t="shared" si="4"/>
        <v>0</v>
      </c>
    </row>
    <row r="98" spans="15:17" x14ac:dyDescent="0.3">
      <c r="O98" s="22">
        <v>9.3000000000000007</v>
      </c>
      <c r="P98">
        <f t="shared" si="3"/>
        <v>0</v>
      </c>
      <c r="Q98">
        <f t="shared" si="4"/>
        <v>0</v>
      </c>
    </row>
    <row r="99" spans="15:17" x14ac:dyDescent="0.3">
      <c r="O99" s="22">
        <v>9.4</v>
      </c>
      <c r="P99">
        <f t="shared" si="3"/>
        <v>0</v>
      </c>
      <c r="Q99">
        <f t="shared" si="4"/>
        <v>0</v>
      </c>
    </row>
    <row r="100" spans="15:17" x14ac:dyDescent="0.3">
      <c r="O100" s="22">
        <v>9.5</v>
      </c>
      <c r="P100">
        <f t="shared" si="3"/>
        <v>0</v>
      </c>
      <c r="Q100">
        <f t="shared" si="4"/>
        <v>0</v>
      </c>
    </row>
    <row r="101" spans="15:17" x14ac:dyDescent="0.3">
      <c r="O101" s="22">
        <v>9.6</v>
      </c>
      <c r="P101">
        <f t="shared" si="3"/>
        <v>0</v>
      </c>
      <c r="Q101">
        <f t="shared" si="4"/>
        <v>0</v>
      </c>
    </row>
    <row r="102" spans="15:17" x14ac:dyDescent="0.3">
      <c r="O102" s="22">
        <v>9.6999999999999993</v>
      </c>
      <c r="P102">
        <f t="shared" si="3"/>
        <v>0</v>
      </c>
      <c r="Q102">
        <f t="shared" si="4"/>
        <v>0</v>
      </c>
    </row>
    <row r="103" spans="15:17" x14ac:dyDescent="0.3">
      <c r="O103" s="22">
        <v>9.8000000000000007</v>
      </c>
      <c r="P103">
        <f t="shared" si="3"/>
        <v>0</v>
      </c>
      <c r="Q103">
        <f t="shared" si="4"/>
        <v>0</v>
      </c>
    </row>
    <row r="104" spans="15:17" x14ac:dyDescent="0.3">
      <c r="O104" s="22">
        <v>9.9</v>
      </c>
      <c r="P104">
        <f t="shared" si="3"/>
        <v>0</v>
      </c>
      <c r="Q104">
        <f t="shared" si="4"/>
        <v>0</v>
      </c>
    </row>
    <row r="105" spans="15:17" x14ac:dyDescent="0.3">
      <c r="O105" s="22">
        <v>10</v>
      </c>
      <c r="P105">
        <f t="shared" si="3"/>
        <v>0</v>
      </c>
      <c r="Q105">
        <f t="shared" si="4"/>
        <v>0</v>
      </c>
    </row>
    <row r="106" spans="15:17" x14ac:dyDescent="0.3">
      <c r="O106" s="22">
        <v>10.1</v>
      </c>
      <c r="P106">
        <f t="shared" si="3"/>
        <v>0</v>
      </c>
      <c r="Q106">
        <f t="shared" si="4"/>
        <v>0</v>
      </c>
    </row>
    <row r="107" spans="15:17" x14ac:dyDescent="0.3">
      <c r="O107" s="22">
        <v>10.199999999999999</v>
      </c>
      <c r="P107">
        <f t="shared" si="3"/>
        <v>0</v>
      </c>
      <c r="Q107">
        <f t="shared" si="4"/>
        <v>0</v>
      </c>
    </row>
    <row r="108" spans="15:17" x14ac:dyDescent="0.3">
      <c r="O108" s="22">
        <v>10.3</v>
      </c>
      <c r="P108">
        <f t="shared" si="3"/>
        <v>0</v>
      </c>
      <c r="Q108">
        <f t="shared" si="4"/>
        <v>0</v>
      </c>
    </row>
    <row r="109" spans="15:17" x14ac:dyDescent="0.3">
      <c r="O109" s="22">
        <v>10.4</v>
      </c>
      <c r="P109">
        <f t="shared" si="3"/>
        <v>0</v>
      </c>
      <c r="Q109">
        <f t="shared" si="4"/>
        <v>0</v>
      </c>
    </row>
    <row r="110" spans="15:17" x14ac:dyDescent="0.3">
      <c r="O110" s="22">
        <v>10.5</v>
      </c>
      <c r="P110">
        <f t="shared" si="3"/>
        <v>0</v>
      </c>
      <c r="Q110">
        <f t="shared" si="4"/>
        <v>0</v>
      </c>
    </row>
    <row r="111" spans="15:17" x14ac:dyDescent="0.3">
      <c r="O111" s="22">
        <v>10.6</v>
      </c>
      <c r="P111">
        <f t="shared" si="3"/>
        <v>0</v>
      </c>
      <c r="Q111">
        <f t="shared" si="4"/>
        <v>0</v>
      </c>
    </row>
    <row r="112" spans="15:17" x14ac:dyDescent="0.3">
      <c r="O112" s="22">
        <v>10.7</v>
      </c>
      <c r="P112">
        <f t="shared" si="3"/>
        <v>0</v>
      </c>
      <c r="Q112">
        <f t="shared" si="4"/>
        <v>0</v>
      </c>
    </row>
    <row r="113" spans="15:17" x14ac:dyDescent="0.3">
      <c r="O113" s="22">
        <v>10.8</v>
      </c>
      <c r="P113">
        <f t="shared" si="3"/>
        <v>0</v>
      </c>
      <c r="Q113">
        <f t="shared" si="4"/>
        <v>0</v>
      </c>
    </row>
    <row r="114" spans="15:17" x14ac:dyDescent="0.3">
      <c r="O114" s="22">
        <v>10.9</v>
      </c>
      <c r="P114">
        <f t="shared" si="3"/>
        <v>0</v>
      </c>
      <c r="Q114">
        <f t="shared" si="4"/>
        <v>0</v>
      </c>
    </row>
    <row r="115" spans="15:17" x14ac:dyDescent="0.3">
      <c r="O115" s="22">
        <v>11</v>
      </c>
      <c r="P115">
        <f t="shared" si="3"/>
        <v>0</v>
      </c>
      <c r="Q115">
        <f t="shared" si="4"/>
        <v>0</v>
      </c>
    </row>
    <row r="116" spans="15:17" x14ac:dyDescent="0.3">
      <c r="O116" s="22">
        <v>11.1</v>
      </c>
      <c r="P116">
        <f t="shared" si="3"/>
        <v>0</v>
      </c>
      <c r="Q116">
        <f t="shared" si="4"/>
        <v>0</v>
      </c>
    </row>
    <row r="117" spans="15:17" x14ac:dyDescent="0.3">
      <c r="O117" s="22">
        <v>11.2</v>
      </c>
      <c r="P117">
        <f t="shared" si="3"/>
        <v>0</v>
      </c>
      <c r="Q117">
        <f t="shared" si="4"/>
        <v>0</v>
      </c>
    </row>
    <row r="118" spans="15:17" x14ac:dyDescent="0.3">
      <c r="O118" s="22">
        <v>11.3</v>
      </c>
      <c r="P118">
        <f t="shared" si="3"/>
        <v>0</v>
      </c>
      <c r="Q118">
        <f t="shared" si="4"/>
        <v>0</v>
      </c>
    </row>
    <row r="119" spans="15:17" x14ac:dyDescent="0.3">
      <c r="O119" s="22">
        <v>11.4</v>
      </c>
      <c r="P119">
        <f t="shared" si="3"/>
        <v>0</v>
      </c>
      <c r="Q119">
        <f t="shared" si="4"/>
        <v>0</v>
      </c>
    </row>
    <row r="120" spans="15:17" x14ac:dyDescent="0.3">
      <c r="O120" s="22">
        <v>11.5</v>
      </c>
      <c r="P120">
        <f t="shared" si="3"/>
        <v>0</v>
      </c>
      <c r="Q120">
        <f t="shared" si="4"/>
        <v>0</v>
      </c>
    </row>
    <row r="121" spans="15:17" x14ac:dyDescent="0.3">
      <c r="O121" s="22">
        <v>11.6</v>
      </c>
      <c r="P121">
        <f t="shared" si="3"/>
        <v>0</v>
      </c>
      <c r="Q121">
        <f t="shared" si="4"/>
        <v>0</v>
      </c>
    </row>
    <row r="122" spans="15:17" x14ac:dyDescent="0.3">
      <c r="O122" s="22">
        <v>11.7</v>
      </c>
      <c r="P122">
        <f t="shared" si="3"/>
        <v>0</v>
      </c>
      <c r="Q122">
        <f t="shared" si="4"/>
        <v>0</v>
      </c>
    </row>
    <row r="123" spans="15:17" x14ac:dyDescent="0.3">
      <c r="O123" s="22">
        <v>11.8</v>
      </c>
      <c r="P123">
        <f t="shared" si="3"/>
        <v>0</v>
      </c>
      <c r="Q123">
        <f t="shared" si="4"/>
        <v>0</v>
      </c>
    </row>
    <row r="124" spans="15:17" x14ac:dyDescent="0.3">
      <c r="O124" s="22">
        <v>11.9</v>
      </c>
      <c r="P124">
        <f t="shared" si="3"/>
        <v>0</v>
      </c>
      <c r="Q124">
        <f t="shared" si="4"/>
        <v>0</v>
      </c>
    </row>
    <row r="125" spans="15:17" x14ac:dyDescent="0.3">
      <c r="O125" s="22">
        <v>12</v>
      </c>
      <c r="P125">
        <f t="shared" si="3"/>
        <v>0</v>
      </c>
      <c r="Q125">
        <f t="shared" si="4"/>
        <v>0</v>
      </c>
    </row>
    <row r="126" spans="15:17" x14ac:dyDescent="0.3">
      <c r="O126" s="22">
        <v>12.1</v>
      </c>
      <c r="P126">
        <f t="shared" si="3"/>
        <v>0</v>
      </c>
      <c r="Q126">
        <f t="shared" si="4"/>
        <v>0</v>
      </c>
    </row>
    <row r="127" spans="15:17" x14ac:dyDescent="0.3">
      <c r="O127" s="22">
        <v>12.2</v>
      </c>
      <c r="P127">
        <f t="shared" si="3"/>
        <v>0</v>
      </c>
      <c r="Q127">
        <f t="shared" si="4"/>
        <v>0</v>
      </c>
    </row>
    <row r="128" spans="15:17" x14ac:dyDescent="0.3">
      <c r="O128" s="22">
        <v>12.3</v>
      </c>
      <c r="P128">
        <f t="shared" si="3"/>
        <v>0</v>
      </c>
      <c r="Q128">
        <f t="shared" si="4"/>
        <v>0</v>
      </c>
    </row>
    <row r="129" spans="15:17" x14ac:dyDescent="0.3">
      <c r="O129" s="22">
        <v>12.4</v>
      </c>
      <c r="P129">
        <f t="shared" si="3"/>
        <v>0</v>
      </c>
      <c r="Q129">
        <f t="shared" si="4"/>
        <v>0</v>
      </c>
    </row>
    <row r="130" spans="15:17" x14ac:dyDescent="0.3">
      <c r="O130" s="22">
        <v>12.5</v>
      </c>
      <c r="P130">
        <f t="shared" si="3"/>
        <v>0</v>
      </c>
      <c r="Q130">
        <f t="shared" si="4"/>
        <v>0</v>
      </c>
    </row>
    <row r="131" spans="15:17" x14ac:dyDescent="0.3">
      <c r="O131" s="22">
        <v>12.6</v>
      </c>
      <c r="P131">
        <f t="shared" si="3"/>
        <v>0</v>
      </c>
      <c r="Q131">
        <f t="shared" si="4"/>
        <v>0</v>
      </c>
    </row>
    <row r="132" spans="15:17" x14ac:dyDescent="0.3">
      <c r="O132" s="22">
        <v>12.7</v>
      </c>
      <c r="P132">
        <f t="shared" si="3"/>
        <v>0</v>
      </c>
      <c r="Q132">
        <f t="shared" si="4"/>
        <v>0</v>
      </c>
    </row>
    <row r="133" spans="15:17" x14ac:dyDescent="0.3">
      <c r="O133" s="22">
        <v>12.8</v>
      </c>
      <c r="P133">
        <f t="shared" si="3"/>
        <v>0</v>
      </c>
      <c r="Q133">
        <f t="shared" si="4"/>
        <v>0</v>
      </c>
    </row>
    <row r="134" spans="15:17" x14ac:dyDescent="0.3">
      <c r="O134" s="22">
        <v>12.9</v>
      </c>
      <c r="P134">
        <f t="shared" si="3"/>
        <v>0</v>
      </c>
      <c r="Q134">
        <f t="shared" si="4"/>
        <v>0</v>
      </c>
    </row>
    <row r="135" spans="15:17" x14ac:dyDescent="0.3">
      <c r="O135" s="22">
        <v>13</v>
      </c>
      <c r="P135">
        <f t="shared" ref="P135:P198" si="5">COUNTIF($B$6:$M$36,O135)</f>
        <v>0</v>
      </c>
      <c r="Q135">
        <f t="shared" ref="Q135:Q198" si="6">O135*P135</f>
        <v>0</v>
      </c>
    </row>
    <row r="136" spans="15:17" x14ac:dyDescent="0.3">
      <c r="O136" s="22">
        <v>13.1</v>
      </c>
      <c r="P136">
        <f t="shared" si="5"/>
        <v>0</v>
      </c>
      <c r="Q136">
        <f t="shared" si="6"/>
        <v>0</v>
      </c>
    </row>
    <row r="137" spans="15:17" x14ac:dyDescent="0.3">
      <c r="O137" s="22">
        <v>13.2</v>
      </c>
      <c r="P137">
        <f t="shared" si="5"/>
        <v>0</v>
      </c>
      <c r="Q137">
        <f t="shared" si="6"/>
        <v>0</v>
      </c>
    </row>
    <row r="138" spans="15:17" x14ac:dyDescent="0.3">
      <c r="O138" s="22">
        <v>13.3</v>
      </c>
      <c r="P138">
        <f t="shared" si="5"/>
        <v>0</v>
      </c>
      <c r="Q138">
        <f t="shared" si="6"/>
        <v>0</v>
      </c>
    </row>
    <row r="139" spans="15:17" x14ac:dyDescent="0.3">
      <c r="O139" s="22">
        <v>13.4</v>
      </c>
      <c r="P139">
        <f t="shared" si="5"/>
        <v>0</v>
      </c>
      <c r="Q139">
        <f t="shared" si="6"/>
        <v>0</v>
      </c>
    </row>
    <row r="140" spans="15:17" x14ac:dyDescent="0.3">
      <c r="O140" s="22">
        <v>13.5</v>
      </c>
      <c r="P140">
        <f t="shared" si="5"/>
        <v>0</v>
      </c>
      <c r="Q140">
        <f t="shared" si="6"/>
        <v>0</v>
      </c>
    </row>
    <row r="141" spans="15:17" x14ac:dyDescent="0.3">
      <c r="O141" s="22">
        <v>13.6</v>
      </c>
      <c r="P141">
        <f t="shared" si="5"/>
        <v>0</v>
      </c>
      <c r="Q141">
        <f t="shared" si="6"/>
        <v>0</v>
      </c>
    </row>
    <row r="142" spans="15:17" x14ac:dyDescent="0.3">
      <c r="O142" s="22">
        <v>13.7</v>
      </c>
      <c r="P142">
        <f t="shared" si="5"/>
        <v>0</v>
      </c>
      <c r="Q142">
        <f t="shared" si="6"/>
        <v>0</v>
      </c>
    </row>
    <row r="143" spans="15:17" x14ac:dyDescent="0.3">
      <c r="O143" s="22">
        <v>13.8</v>
      </c>
      <c r="P143">
        <f t="shared" si="5"/>
        <v>0</v>
      </c>
      <c r="Q143">
        <f t="shared" si="6"/>
        <v>0</v>
      </c>
    </row>
    <row r="144" spans="15:17" x14ac:dyDescent="0.3">
      <c r="O144" s="22">
        <v>13.9</v>
      </c>
      <c r="P144">
        <f t="shared" si="5"/>
        <v>0</v>
      </c>
      <c r="Q144">
        <f t="shared" si="6"/>
        <v>0</v>
      </c>
    </row>
    <row r="145" spans="15:17" x14ac:dyDescent="0.3">
      <c r="O145" s="22">
        <v>14</v>
      </c>
      <c r="P145">
        <f t="shared" si="5"/>
        <v>0</v>
      </c>
      <c r="Q145">
        <f t="shared" si="6"/>
        <v>0</v>
      </c>
    </row>
    <row r="146" spans="15:17" x14ac:dyDescent="0.3">
      <c r="O146" s="22">
        <v>14.1</v>
      </c>
      <c r="P146">
        <f t="shared" si="5"/>
        <v>0</v>
      </c>
      <c r="Q146">
        <f t="shared" si="6"/>
        <v>0</v>
      </c>
    </row>
    <row r="147" spans="15:17" x14ac:dyDescent="0.3">
      <c r="O147" s="22">
        <v>14.2</v>
      </c>
      <c r="P147">
        <f t="shared" si="5"/>
        <v>0</v>
      </c>
      <c r="Q147">
        <f t="shared" si="6"/>
        <v>0</v>
      </c>
    </row>
    <row r="148" spans="15:17" x14ac:dyDescent="0.3">
      <c r="O148" s="22">
        <v>14.3</v>
      </c>
      <c r="P148">
        <f t="shared" si="5"/>
        <v>0</v>
      </c>
      <c r="Q148">
        <f t="shared" si="6"/>
        <v>0</v>
      </c>
    </row>
    <row r="149" spans="15:17" x14ac:dyDescent="0.3">
      <c r="O149" s="22">
        <v>14.4</v>
      </c>
      <c r="P149">
        <f t="shared" si="5"/>
        <v>0</v>
      </c>
      <c r="Q149">
        <f t="shared" si="6"/>
        <v>0</v>
      </c>
    </row>
    <row r="150" spans="15:17" x14ac:dyDescent="0.3">
      <c r="O150" s="22">
        <v>14.5</v>
      </c>
      <c r="P150">
        <f t="shared" si="5"/>
        <v>0</v>
      </c>
      <c r="Q150">
        <f t="shared" si="6"/>
        <v>0</v>
      </c>
    </row>
    <row r="151" spans="15:17" x14ac:dyDescent="0.3">
      <c r="O151" s="22">
        <v>14.6</v>
      </c>
      <c r="P151">
        <f t="shared" si="5"/>
        <v>0</v>
      </c>
      <c r="Q151">
        <f t="shared" si="6"/>
        <v>0</v>
      </c>
    </row>
    <row r="152" spans="15:17" x14ac:dyDescent="0.3">
      <c r="O152" s="22">
        <v>14.7</v>
      </c>
      <c r="P152">
        <f t="shared" si="5"/>
        <v>0</v>
      </c>
      <c r="Q152">
        <f t="shared" si="6"/>
        <v>0</v>
      </c>
    </row>
    <row r="153" spans="15:17" x14ac:dyDescent="0.3">
      <c r="O153" s="22">
        <v>14.8</v>
      </c>
      <c r="P153">
        <f t="shared" si="5"/>
        <v>0</v>
      </c>
      <c r="Q153">
        <f t="shared" si="6"/>
        <v>0</v>
      </c>
    </row>
    <row r="154" spans="15:17" x14ac:dyDescent="0.3">
      <c r="O154" s="22">
        <v>14.9</v>
      </c>
      <c r="P154">
        <f t="shared" si="5"/>
        <v>0</v>
      </c>
      <c r="Q154">
        <f t="shared" si="6"/>
        <v>0</v>
      </c>
    </row>
    <row r="155" spans="15:17" x14ac:dyDescent="0.3">
      <c r="O155" s="22">
        <v>15</v>
      </c>
      <c r="P155">
        <f t="shared" si="5"/>
        <v>0</v>
      </c>
      <c r="Q155">
        <f t="shared" si="6"/>
        <v>0</v>
      </c>
    </row>
    <row r="156" spans="15:17" x14ac:dyDescent="0.3">
      <c r="O156" s="22">
        <v>15.1</v>
      </c>
      <c r="P156">
        <f t="shared" si="5"/>
        <v>0</v>
      </c>
      <c r="Q156">
        <f t="shared" si="6"/>
        <v>0</v>
      </c>
    </row>
    <row r="157" spans="15:17" x14ac:dyDescent="0.3">
      <c r="O157" s="22">
        <v>15.2</v>
      </c>
      <c r="P157">
        <f t="shared" si="5"/>
        <v>0</v>
      </c>
      <c r="Q157">
        <f t="shared" si="6"/>
        <v>0</v>
      </c>
    </row>
    <row r="158" spans="15:17" x14ac:dyDescent="0.3">
      <c r="O158" s="22">
        <v>15.3</v>
      </c>
      <c r="P158">
        <f t="shared" si="5"/>
        <v>0</v>
      </c>
      <c r="Q158">
        <f t="shared" si="6"/>
        <v>0</v>
      </c>
    </row>
    <row r="159" spans="15:17" x14ac:dyDescent="0.3">
      <c r="O159" s="22">
        <v>15.4</v>
      </c>
      <c r="P159">
        <f t="shared" si="5"/>
        <v>0</v>
      </c>
      <c r="Q159">
        <f t="shared" si="6"/>
        <v>0</v>
      </c>
    </row>
    <row r="160" spans="15:17" x14ac:dyDescent="0.3">
      <c r="O160" s="22">
        <v>15.5</v>
      </c>
      <c r="P160">
        <f t="shared" si="5"/>
        <v>0</v>
      </c>
      <c r="Q160">
        <f t="shared" si="6"/>
        <v>0</v>
      </c>
    </row>
    <row r="161" spans="15:17" x14ac:dyDescent="0.3">
      <c r="O161" s="22">
        <v>15.6</v>
      </c>
      <c r="P161">
        <f t="shared" si="5"/>
        <v>0</v>
      </c>
      <c r="Q161">
        <f t="shared" si="6"/>
        <v>0</v>
      </c>
    </row>
    <row r="162" spans="15:17" x14ac:dyDescent="0.3">
      <c r="O162" s="22">
        <v>15.7</v>
      </c>
      <c r="P162">
        <f t="shared" si="5"/>
        <v>0</v>
      </c>
      <c r="Q162">
        <f t="shared" si="6"/>
        <v>0</v>
      </c>
    </row>
    <row r="163" spans="15:17" x14ac:dyDescent="0.3">
      <c r="O163" s="22">
        <v>15.8</v>
      </c>
      <c r="P163">
        <f t="shared" si="5"/>
        <v>0</v>
      </c>
      <c r="Q163">
        <f t="shared" si="6"/>
        <v>0</v>
      </c>
    </row>
    <row r="164" spans="15:17" x14ac:dyDescent="0.3">
      <c r="O164" s="22">
        <v>15.9</v>
      </c>
      <c r="P164">
        <f t="shared" si="5"/>
        <v>0</v>
      </c>
      <c r="Q164">
        <f t="shared" si="6"/>
        <v>0</v>
      </c>
    </row>
    <row r="165" spans="15:17" x14ac:dyDescent="0.3">
      <c r="O165" s="22">
        <v>16</v>
      </c>
      <c r="P165">
        <f t="shared" si="5"/>
        <v>0</v>
      </c>
      <c r="Q165">
        <f t="shared" si="6"/>
        <v>0</v>
      </c>
    </row>
    <row r="166" spans="15:17" x14ac:dyDescent="0.3">
      <c r="O166" s="22">
        <v>16.100000000000001</v>
      </c>
      <c r="P166">
        <f t="shared" si="5"/>
        <v>0</v>
      </c>
      <c r="Q166">
        <f t="shared" si="6"/>
        <v>0</v>
      </c>
    </row>
    <row r="167" spans="15:17" x14ac:dyDescent="0.3">
      <c r="O167" s="22">
        <v>16.2</v>
      </c>
      <c r="P167">
        <f t="shared" si="5"/>
        <v>0</v>
      </c>
      <c r="Q167">
        <f t="shared" si="6"/>
        <v>0</v>
      </c>
    </row>
    <row r="168" spans="15:17" x14ac:dyDescent="0.3">
      <c r="O168" s="22">
        <v>16.3</v>
      </c>
      <c r="P168">
        <f t="shared" si="5"/>
        <v>0</v>
      </c>
      <c r="Q168">
        <f t="shared" si="6"/>
        <v>0</v>
      </c>
    </row>
    <row r="169" spans="15:17" x14ac:dyDescent="0.3">
      <c r="O169" s="22">
        <v>16.399999999999999</v>
      </c>
      <c r="P169">
        <f t="shared" si="5"/>
        <v>0</v>
      </c>
      <c r="Q169">
        <f t="shared" si="6"/>
        <v>0</v>
      </c>
    </row>
    <row r="170" spans="15:17" x14ac:dyDescent="0.3">
      <c r="O170" s="22">
        <v>16.5</v>
      </c>
      <c r="P170">
        <f t="shared" si="5"/>
        <v>0</v>
      </c>
      <c r="Q170">
        <f t="shared" si="6"/>
        <v>0</v>
      </c>
    </row>
    <row r="171" spans="15:17" x14ac:dyDescent="0.3">
      <c r="O171" s="22">
        <v>16.600000000000001</v>
      </c>
      <c r="P171">
        <f t="shared" si="5"/>
        <v>0</v>
      </c>
      <c r="Q171">
        <f t="shared" si="6"/>
        <v>0</v>
      </c>
    </row>
    <row r="172" spans="15:17" x14ac:dyDescent="0.3">
      <c r="O172" s="22">
        <v>16.7</v>
      </c>
      <c r="P172">
        <f t="shared" si="5"/>
        <v>0</v>
      </c>
      <c r="Q172">
        <f t="shared" si="6"/>
        <v>0</v>
      </c>
    </row>
    <row r="173" spans="15:17" x14ac:dyDescent="0.3">
      <c r="O173" s="22">
        <v>16.8</v>
      </c>
      <c r="P173">
        <f t="shared" si="5"/>
        <v>0</v>
      </c>
      <c r="Q173">
        <f t="shared" si="6"/>
        <v>0</v>
      </c>
    </row>
    <row r="174" spans="15:17" x14ac:dyDescent="0.3">
      <c r="O174" s="22">
        <v>16.899999999999999</v>
      </c>
      <c r="P174">
        <f t="shared" si="5"/>
        <v>0</v>
      </c>
      <c r="Q174">
        <f t="shared" si="6"/>
        <v>0</v>
      </c>
    </row>
    <row r="175" spans="15:17" x14ac:dyDescent="0.3">
      <c r="O175" s="22">
        <v>17</v>
      </c>
      <c r="P175">
        <f t="shared" si="5"/>
        <v>0</v>
      </c>
      <c r="Q175">
        <f t="shared" si="6"/>
        <v>0</v>
      </c>
    </row>
    <row r="176" spans="15:17" x14ac:dyDescent="0.3">
      <c r="O176" s="22">
        <v>17.100000000000001</v>
      </c>
      <c r="P176">
        <f t="shared" si="5"/>
        <v>0</v>
      </c>
      <c r="Q176">
        <f t="shared" si="6"/>
        <v>0</v>
      </c>
    </row>
    <row r="177" spans="15:17" x14ac:dyDescent="0.3">
      <c r="O177" s="22">
        <v>17.2</v>
      </c>
      <c r="P177">
        <f t="shared" si="5"/>
        <v>0</v>
      </c>
      <c r="Q177">
        <f t="shared" si="6"/>
        <v>0</v>
      </c>
    </row>
    <row r="178" spans="15:17" x14ac:dyDescent="0.3">
      <c r="O178" s="22">
        <v>17.3</v>
      </c>
      <c r="P178">
        <f t="shared" si="5"/>
        <v>0</v>
      </c>
      <c r="Q178">
        <f t="shared" si="6"/>
        <v>0</v>
      </c>
    </row>
    <row r="179" spans="15:17" x14ac:dyDescent="0.3">
      <c r="O179" s="22">
        <v>17.399999999999999</v>
      </c>
      <c r="P179">
        <f t="shared" si="5"/>
        <v>0</v>
      </c>
      <c r="Q179">
        <f t="shared" si="6"/>
        <v>0</v>
      </c>
    </row>
    <row r="180" spans="15:17" x14ac:dyDescent="0.3">
      <c r="O180" s="22">
        <v>17.5</v>
      </c>
      <c r="P180">
        <f t="shared" si="5"/>
        <v>0</v>
      </c>
      <c r="Q180">
        <f t="shared" si="6"/>
        <v>0</v>
      </c>
    </row>
    <row r="181" spans="15:17" x14ac:dyDescent="0.3">
      <c r="O181" s="22">
        <v>17.600000000000001</v>
      </c>
      <c r="P181">
        <f t="shared" si="5"/>
        <v>0</v>
      </c>
      <c r="Q181">
        <f t="shared" si="6"/>
        <v>0</v>
      </c>
    </row>
    <row r="182" spans="15:17" x14ac:dyDescent="0.3">
      <c r="O182" s="22">
        <v>17.7</v>
      </c>
      <c r="P182">
        <f t="shared" si="5"/>
        <v>0</v>
      </c>
      <c r="Q182">
        <f t="shared" si="6"/>
        <v>0</v>
      </c>
    </row>
    <row r="183" spans="15:17" x14ac:dyDescent="0.3">
      <c r="O183" s="22">
        <v>17.8</v>
      </c>
      <c r="P183">
        <f t="shared" si="5"/>
        <v>0</v>
      </c>
      <c r="Q183">
        <f t="shared" si="6"/>
        <v>0</v>
      </c>
    </row>
    <row r="184" spans="15:17" x14ac:dyDescent="0.3">
      <c r="O184" s="22">
        <v>17.899999999999999</v>
      </c>
      <c r="P184">
        <f t="shared" si="5"/>
        <v>0</v>
      </c>
      <c r="Q184">
        <f t="shared" si="6"/>
        <v>0</v>
      </c>
    </row>
    <row r="185" spans="15:17" x14ac:dyDescent="0.3">
      <c r="O185" s="22">
        <v>18</v>
      </c>
      <c r="P185">
        <f t="shared" si="5"/>
        <v>0</v>
      </c>
      <c r="Q185">
        <f t="shared" si="6"/>
        <v>0</v>
      </c>
    </row>
    <row r="186" spans="15:17" x14ac:dyDescent="0.3">
      <c r="O186" s="22">
        <v>18.100000000000001</v>
      </c>
      <c r="P186">
        <f t="shared" si="5"/>
        <v>0</v>
      </c>
      <c r="Q186">
        <f t="shared" si="6"/>
        <v>0</v>
      </c>
    </row>
    <row r="187" spans="15:17" x14ac:dyDescent="0.3">
      <c r="O187" s="22">
        <v>18.2</v>
      </c>
      <c r="P187">
        <f t="shared" si="5"/>
        <v>0</v>
      </c>
      <c r="Q187">
        <f t="shared" si="6"/>
        <v>0</v>
      </c>
    </row>
    <row r="188" spans="15:17" x14ac:dyDescent="0.3">
      <c r="O188" s="22">
        <v>18.3</v>
      </c>
      <c r="P188">
        <f t="shared" si="5"/>
        <v>0</v>
      </c>
      <c r="Q188">
        <f t="shared" si="6"/>
        <v>0</v>
      </c>
    </row>
    <row r="189" spans="15:17" x14ac:dyDescent="0.3">
      <c r="O189" s="22">
        <v>18.399999999999999</v>
      </c>
      <c r="P189">
        <f t="shared" si="5"/>
        <v>0</v>
      </c>
      <c r="Q189">
        <f t="shared" si="6"/>
        <v>0</v>
      </c>
    </row>
    <row r="190" spans="15:17" x14ac:dyDescent="0.3">
      <c r="O190" s="22">
        <v>18.5</v>
      </c>
      <c r="P190">
        <f t="shared" si="5"/>
        <v>0</v>
      </c>
      <c r="Q190">
        <f t="shared" si="6"/>
        <v>0</v>
      </c>
    </row>
    <row r="191" spans="15:17" x14ac:dyDescent="0.3">
      <c r="O191" s="22">
        <v>18.600000000000001</v>
      </c>
      <c r="P191">
        <f t="shared" si="5"/>
        <v>0</v>
      </c>
      <c r="Q191">
        <f t="shared" si="6"/>
        <v>0</v>
      </c>
    </row>
    <row r="192" spans="15:17" x14ac:dyDescent="0.3">
      <c r="O192" s="22">
        <v>18.7</v>
      </c>
      <c r="P192">
        <f t="shared" si="5"/>
        <v>0</v>
      </c>
      <c r="Q192">
        <f t="shared" si="6"/>
        <v>0</v>
      </c>
    </row>
    <row r="193" spans="15:17" x14ac:dyDescent="0.3">
      <c r="O193" s="22">
        <v>18.8</v>
      </c>
      <c r="P193">
        <f t="shared" si="5"/>
        <v>0</v>
      </c>
      <c r="Q193">
        <f t="shared" si="6"/>
        <v>0</v>
      </c>
    </row>
    <row r="194" spans="15:17" x14ac:dyDescent="0.3">
      <c r="O194" s="22">
        <v>18.899999999999999</v>
      </c>
      <c r="P194">
        <f t="shared" si="5"/>
        <v>0</v>
      </c>
      <c r="Q194">
        <f t="shared" si="6"/>
        <v>0</v>
      </c>
    </row>
    <row r="195" spans="15:17" x14ac:dyDescent="0.3">
      <c r="O195" s="22">
        <v>19</v>
      </c>
      <c r="P195">
        <f t="shared" si="5"/>
        <v>0</v>
      </c>
      <c r="Q195">
        <f t="shared" si="6"/>
        <v>0</v>
      </c>
    </row>
    <row r="196" spans="15:17" x14ac:dyDescent="0.3">
      <c r="O196" s="22">
        <v>19.100000000000001</v>
      </c>
      <c r="P196">
        <f t="shared" si="5"/>
        <v>0</v>
      </c>
      <c r="Q196">
        <f t="shared" si="6"/>
        <v>0</v>
      </c>
    </row>
    <row r="197" spans="15:17" x14ac:dyDescent="0.3">
      <c r="O197" s="22">
        <v>19.2</v>
      </c>
      <c r="P197">
        <f t="shared" si="5"/>
        <v>0</v>
      </c>
      <c r="Q197">
        <f t="shared" si="6"/>
        <v>0</v>
      </c>
    </row>
    <row r="198" spans="15:17" x14ac:dyDescent="0.3">
      <c r="O198" s="22">
        <v>19.3</v>
      </c>
      <c r="P198">
        <f t="shared" si="5"/>
        <v>0</v>
      </c>
      <c r="Q198">
        <f t="shared" si="6"/>
        <v>0</v>
      </c>
    </row>
    <row r="199" spans="15:17" x14ac:dyDescent="0.3">
      <c r="O199" s="22">
        <v>19.399999999999999</v>
      </c>
      <c r="P199">
        <f t="shared" ref="P199:P262" si="7">COUNTIF($B$6:$M$36,O199)</f>
        <v>0</v>
      </c>
      <c r="Q199">
        <f t="shared" ref="Q199:Q262" si="8">O199*P199</f>
        <v>0</v>
      </c>
    </row>
    <row r="200" spans="15:17" x14ac:dyDescent="0.3">
      <c r="O200" s="22">
        <v>19.5</v>
      </c>
      <c r="P200">
        <f t="shared" si="7"/>
        <v>0</v>
      </c>
      <c r="Q200">
        <f t="shared" si="8"/>
        <v>0</v>
      </c>
    </row>
    <row r="201" spans="15:17" x14ac:dyDescent="0.3">
      <c r="O201" s="22">
        <v>19.600000000000001</v>
      </c>
      <c r="P201">
        <f t="shared" si="7"/>
        <v>0</v>
      </c>
      <c r="Q201">
        <f t="shared" si="8"/>
        <v>0</v>
      </c>
    </row>
    <row r="202" spans="15:17" x14ac:dyDescent="0.3">
      <c r="O202" s="22">
        <v>19.7</v>
      </c>
      <c r="P202">
        <f t="shared" si="7"/>
        <v>0</v>
      </c>
      <c r="Q202">
        <f t="shared" si="8"/>
        <v>0</v>
      </c>
    </row>
    <row r="203" spans="15:17" x14ac:dyDescent="0.3">
      <c r="O203" s="22">
        <v>19.8</v>
      </c>
      <c r="P203">
        <f t="shared" si="7"/>
        <v>0</v>
      </c>
      <c r="Q203">
        <f t="shared" si="8"/>
        <v>0</v>
      </c>
    </row>
    <row r="204" spans="15:17" x14ac:dyDescent="0.3">
      <c r="O204" s="22">
        <v>19.899999999999999</v>
      </c>
      <c r="P204">
        <f t="shared" si="7"/>
        <v>0</v>
      </c>
      <c r="Q204">
        <f t="shared" si="8"/>
        <v>0</v>
      </c>
    </row>
    <row r="205" spans="15:17" x14ac:dyDescent="0.3">
      <c r="O205" s="22">
        <v>20</v>
      </c>
      <c r="P205">
        <f t="shared" si="7"/>
        <v>0</v>
      </c>
      <c r="Q205">
        <f t="shared" si="8"/>
        <v>0</v>
      </c>
    </row>
    <row r="206" spans="15:17" x14ac:dyDescent="0.3">
      <c r="O206" s="22">
        <v>20.100000000000001</v>
      </c>
      <c r="P206">
        <f t="shared" si="7"/>
        <v>0</v>
      </c>
      <c r="Q206">
        <f t="shared" si="8"/>
        <v>0</v>
      </c>
    </row>
    <row r="207" spans="15:17" x14ac:dyDescent="0.3">
      <c r="O207" s="22">
        <v>20.2</v>
      </c>
      <c r="P207">
        <f t="shared" si="7"/>
        <v>0</v>
      </c>
      <c r="Q207">
        <f t="shared" si="8"/>
        <v>0</v>
      </c>
    </row>
    <row r="208" spans="15:17" x14ac:dyDescent="0.3">
      <c r="O208" s="22">
        <v>20.3</v>
      </c>
      <c r="P208">
        <f t="shared" si="7"/>
        <v>0</v>
      </c>
      <c r="Q208">
        <f t="shared" si="8"/>
        <v>0</v>
      </c>
    </row>
    <row r="209" spans="15:17" x14ac:dyDescent="0.3">
      <c r="O209" s="22">
        <v>20.399999999999999</v>
      </c>
      <c r="P209">
        <f t="shared" si="7"/>
        <v>0</v>
      </c>
      <c r="Q209">
        <f t="shared" si="8"/>
        <v>0</v>
      </c>
    </row>
    <row r="210" spans="15:17" x14ac:dyDescent="0.3">
      <c r="O210" s="22">
        <v>20.5</v>
      </c>
      <c r="P210">
        <f t="shared" si="7"/>
        <v>0</v>
      </c>
      <c r="Q210">
        <f t="shared" si="8"/>
        <v>0</v>
      </c>
    </row>
    <row r="211" spans="15:17" x14ac:dyDescent="0.3">
      <c r="O211" s="22">
        <v>20.6</v>
      </c>
      <c r="P211">
        <f t="shared" si="7"/>
        <v>0</v>
      </c>
      <c r="Q211">
        <f t="shared" si="8"/>
        <v>0</v>
      </c>
    </row>
    <row r="212" spans="15:17" x14ac:dyDescent="0.3">
      <c r="O212" s="22">
        <v>20.7</v>
      </c>
      <c r="P212">
        <f t="shared" si="7"/>
        <v>0</v>
      </c>
      <c r="Q212">
        <f t="shared" si="8"/>
        <v>0</v>
      </c>
    </row>
    <row r="213" spans="15:17" x14ac:dyDescent="0.3">
      <c r="O213" s="22">
        <v>20.8</v>
      </c>
      <c r="P213">
        <f t="shared" si="7"/>
        <v>0</v>
      </c>
      <c r="Q213">
        <f t="shared" si="8"/>
        <v>0</v>
      </c>
    </row>
    <row r="214" spans="15:17" x14ac:dyDescent="0.3">
      <c r="O214" s="22">
        <v>20.9</v>
      </c>
      <c r="P214">
        <f t="shared" si="7"/>
        <v>0</v>
      </c>
      <c r="Q214">
        <f t="shared" si="8"/>
        <v>0</v>
      </c>
    </row>
    <row r="215" spans="15:17" x14ac:dyDescent="0.3">
      <c r="O215" s="22">
        <v>21</v>
      </c>
      <c r="P215">
        <f t="shared" si="7"/>
        <v>0</v>
      </c>
      <c r="Q215">
        <f t="shared" si="8"/>
        <v>0</v>
      </c>
    </row>
    <row r="216" spans="15:17" x14ac:dyDescent="0.3">
      <c r="O216" s="22">
        <v>21.1</v>
      </c>
      <c r="P216">
        <f t="shared" si="7"/>
        <v>0</v>
      </c>
      <c r="Q216">
        <f t="shared" si="8"/>
        <v>0</v>
      </c>
    </row>
    <row r="217" spans="15:17" x14ac:dyDescent="0.3">
      <c r="O217" s="22">
        <v>21.2</v>
      </c>
      <c r="P217">
        <f t="shared" si="7"/>
        <v>0</v>
      </c>
      <c r="Q217">
        <f t="shared" si="8"/>
        <v>0</v>
      </c>
    </row>
    <row r="218" spans="15:17" x14ac:dyDescent="0.3">
      <c r="O218" s="22">
        <v>21.3</v>
      </c>
      <c r="P218">
        <f t="shared" si="7"/>
        <v>0</v>
      </c>
      <c r="Q218">
        <f t="shared" si="8"/>
        <v>0</v>
      </c>
    </row>
    <row r="219" spans="15:17" x14ac:dyDescent="0.3">
      <c r="O219" s="22">
        <v>21.4</v>
      </c>
      <c r="P219">
        <f t="shared" si="7"/>
        <v>0</v>
      </c>
      <c r="Q219">
        <f t="shared" si="8"/>
        <v>0</v>
      </c>
    </row>
    <row r="220" spans="15:17" x14ac:dyDescent="0.3">
      <c r="O220" s="22">
        <v>21.5</v>
      </c>
      <c r="P220">
        <f t="shared" si="7"/>
        <v>0</v>
      </c>
      <c r="Q220">
        <f t="shared" si="8"/>
        <v>0</v>
      </c>
    </row>
    <row r="221" spans="15:17" x14ac:dyDescent="0.3">
      <c r="O221" s="22">
        <v>21.6</v>
      </c>
      <c r="P221">
        <f t="shared" si="7"/>
        <v>0</v>
      </c>
      <c r="Q221">
        <f t="shared" si="8"/>
        <v>0</v>
      </c>
    </row>
    <row r="222" spans="15:17" x14ac:dyDescent="0.3">
      <c r="O222" s="22">
        <v>21.7</v>
      </c>
      <c r="P222">
        <f t="shared" si="7"/>
        <v>0</v>
      </c>
      <c r="Q222">
        <f t="shared" si="8"/>
        <v>0</v>
      </c>
    </row>
    <row r="223" spans="15:17" x14ac:dyDescent="0.3">
      <c r="O223" s="22">
        <v>21.8</v>
      </c>
      <c r="P223">
        <f t="shared" si="7"/>
        <v>0</v>
      </c>
      <c r="Q223">
        <f t="shared" si="8"/>
        <v>0</v>
      </c>
    </row>
    <row r="224" spans="15:17" x14ac:dyDescent="0.3">
      <c r="O224" s="22">
        <v>21.9</v>
      </c>
      <c r="P224">
        <f t="shared" si="7"/>
        <v>0</v>
      </c>
      <c r="Q224">
        <f t="shared" si="8"/>
        <v>0</v>
      </c>
    </row>
    <row r="225" spans="15:17" x14ac:dyDescent="0.3">
      <c r="O225" s="22">
        <v>22</v>
      </c>
      <c r="P225">
        <f t="shared" si="7"/>
        <v>0</v>
      </c>
      <c r="Q225">
        <f t="shared" si="8"/>
        <v>0</v>
      </c>
    </row>
    <row r="226" spans="15:17" x14ac:dyDescent="0.3">
      <c r="O226" s="22">
        <v>22.1</v>
      </c>
      <c r="P226">
        <f t="shared" si="7"/>
        <v>0</v>
      </c>
      <c r="Q226">
        <f t="shared" si="8"/>
        <v>0</v>
      </c>
    </row>
    <row r="227" spans="15:17" x14ac:dyDescent="0.3">
      <c r="O227" s="22">
        <v>22.2</v>
      </c>
      <c r="P227">
        <f t="shared" si="7"/>
        <v>0</v>
      </c>
      <c r="Q227">
        <f t="shared" si="8"/>
        <v>0</v>
      </c>
    </row>
    <row r="228" spans="15:17" x14ac:dyDescent="0.3">
      <c r="O228" s="22">
        <v>22.3</v>
      </c>
      <c r="P228">
        <f t="shared" si="7"/>
        <v>0</v>
      </c>
      <c r="Q228">
        <f t="shared" si="8"/>
        <v>0</v>
      </c>
    </row>
    <row r="229" spans="15:17" x14ac:dyDescent="0.3">
      <c r="O229" s="22">
        <v>22.4</v>
      </c>
      <c r="P229">
        <f t="shared" si="7"/>
        <v>0</v>
      </c>
      <c r="Q229">
        <f t="shared" si="8"/>
        <v>0</v>
      </c>
    </row>
    <row r="230" spans="15:17" x14ac:dyDescent="0.3">
      <c r="O230" s="22">
        <v>22.5</v>
      </c>
      <c r="P230">
        <f t="shared" si="7"/>
        <v>0</v>
      </c>
      <c r="Q230">
        <f t="shared" si="8"/>
        <v>0</v>
      </c>
    </row>
    <row r="231" spans="15:17" x14ac:dyDescent="0.3">
      <c r="O231" s="22">
        <v>22.6</v>
      </c>
      <c r="P231">
        <f t="shared" si="7"/>
        <v>0</v>
      </c>
      <c r="Q231">
        <f t="shared" si="8"/>
        <v>0</v>
      </c>
    </row>
    <row r="232" spans="15:17" x14ac:dyDescent="0.3">
      <c r="O232" s="22">
        <v>22.7</v>
      </c>
      <c r="P232">
        <f t="shared" si="7"/>
        <v>0</v>
      </c>
      <c r="Q232">
        <f t="shared" si="8"/>
        <v>0</v>
      </c>
    </row>
    <row r="233" spans="15:17" x14ac:dyDescent="0.3">
      <c r="O233" s="22">
        <v>22.8</v>
      </c>
      <c r="P233">
        <f t="shared" si="7"/>
        <v>0</v>
      </c>
      <c r="Q233">
        <f t="shared" si="8"/>
        <v>0</v>
      </c>
    </row>
    <row r="234" spans="15:17" x14ac:dyDescent="0.3">
      <c r="O234" s="22">
        <v>22.9</v>
      </c>
      <c r="P234">
        <f t="shared" si="7"/>
        <v>0</v>
      </c>
      <c r="Q234">
        <f t="shared" si="8"/>
        <v>0</v>
      </c>
    </row>
    <row r="235" spans="15:17" x14ac:dyDescent="0.3">
      <c r="O235" s="22">
        <v>23</v>
      </c>
      <c r="P235">
        <f t="shared" si="7"/>
        <v>0</v>
      </c>
      <c r="Q235">
        <f t="shared" si="8"/>
        <v>0</v>
      </c>
    </row>
    <row r="236" spans="15:17" x14ac:dyDescent="0.3">
      <c r="O236" s="22">
        <v>23.1</v>
      </c>
      <c r="P236">
        <f t="shared" si="7"/>
        <v>0</v>
      </c>
      <c r="Q236">
        <f t="shared" si="8"/>
        <v>0</v>
      </c>
    </row>
    <row r="237" spans="15:17" x14ac:dyDescent="0.3">
      <c r="O237" s="22">
        <v>23.2</v>
      </c>
      <c r="P237">
        <f t="shared" si="7"/>
        <v>0</v>
      </c>
      <c r="Q237">
        <f t="shared" si="8"/>
        <v>0</v>
      </c>
    </row>
    <row r="238" spans="15:17" x14ac:dyDescent="0.3">
      <c r="O238" s="22">
        <v>23.3</v>
      </c>
      <c r="P238">
        <f t="shared" si="7"/>
        <v>0</v>
      </c>
      <c r="Q238">
        <f t="shared" si="8"/>
        <v>0</v>
      </c>
    </row>
    <row r="239" spans="15:17" x14ac:dyDescent="0.3">
      <c r="O239" s="22">
        <v>23.4</v>
      </c>
      <c r="P239">
        <f t="shared" si="7"/>
        <v>0</v>
      </c>
      <c r="Q239">
        <f t="shared" si="8"/>
        <v>0</v>
      </c>
    </row>
    <row r="240" spans="15:17" x14ac:dyDescent="0.3">
      <c r="O240" s="22">
        <v>23.5</v>
      </c>
      <c r="P240">
        <f t="shared" si="7"/>
        <v>0</v>
      </c>
      <c r="Q240">
        <f t="shared" si="8"/>
        <v>0</v>
      </c>
    </row>
    <row r="241" spans="15:17" x14ac:dyDescent="0.3">
      <c r="O241" s="22">
        <v>23.6</v>
      </c>
      <c r="P241">
        <f t="shared" si="7"/>
        <v>0</v>
      </c>
      <c r="Q241">
        <f t="shared" si="8"/>
        <v>0</v>
      </c>
    </row>
    <row r="242" spans="15:17" x14ac:dyDescent="0.3">
      <c r="O242" s="22">
        <v>23.7</v>
      </c>
      <c r="P242">
        <f t="shared" si="7"/>
        <v>0</v>
      </c>
      <c r="Q242">
        <f t="shared" si="8"/>
        <v>0</v>
      </c>
    </row>
    <row r="243" spans="15:17" x14ac:dyDescent="0.3">
      <c r="O243" s="22">
        <v>23.8</v>
      </c>
      <c r="P243">
        <f t="shared" si="7"/>
        <v>0</v>
      </c>
      <c r="Q243">
        <f t="shared" si="8"/>
        <v>0</v>
      </c>
    </row>
    <row r="244" spans="15:17" x14ac:dyDescent="0.3">
      <c r="O244" s="22">
        <v>23.9</v>
      </c>
      <c r="P244">
        <f t="shared" si="7"/>
        <v>0</v>
      </c>
      <c r="Q244">
        <f t="shared" si="8"/>
        <v>0</v>
      </c>
    </row>
    <row r="245" spans="15:17" x14ac:dyDescent="0.3">
      <c r="O245" s="22">
        <v>24</v>
      </c>
      <c r="P245">
        <f t="shared" si="7"/>
        <v>0</v>
      </c>
      <c r="Q245">
        <f t="shared" si="8"/>
        <v>0</v>
      </c>
    </row>
    <row r="246" spans="15:17" x14ac:dyDescent="0.3">
      <c r="O246" s="22">
        <v>24.1</v>
      </c>
      <c r="P246">
        <f t="shared" si="7"/>
        <v>0</v>
      </c>
      <c r="Q246">
        <f t="shared" si="8"/>
        <v>0</v>
      </c>
    </row>
    <row r="247" spans="15:17" x14ac:dyDescent="0.3">
      <c r="O247" s="22">
        <v>24.2</v>
      </c>
      <c r="P247">
        <f t="shared" si="7"/>
        <v>0</v>
      </c>
      <c r="Q247">
        <f t="shared" si="8"/>
        <v>0</v>
      </c>
    </row>
    <row r="248" spans="15:17" x14ac:dyDescent="0.3">
      <c r="O248" s="22">
        <v>24.3</v>
      </c>
      <c r="P248">
        <f t="shared" si="7"/>
        <v>0</v>
      </c>
      <c r="Q248">
        <f t="shared" si="8"/>
        <v>0</v>
      </c>
    </row>
    <row r="249" spans="15:17" x14ac:dyDescent="0.3">
      <c r="O249" s="22">
        <v>24.4</v>
      </c>
      <c r="P249">
        <f t="shared" si="7"/>
        <v>0</v>
      </c>
      <c r="Q249">
        <f t="shared" si="8"/>
        <v>0</v>
      </c>
    </row>
    <row r="250" spans="15:17" x14ac:dyDescent="0.3">
      <c r="O250" s="22">
        <v>24.5</v>
      </c>
      <c r="P250">
        <f t="shared" si="7"/>
        <v>0</v>
      </c>
      <c r="Q250">
        <f t="shared" si="8"/>
        <v>0</v>
      </c>
    </row>
    <row r="251" spans="15:17" x14ac:dyDescent="0.3">
      <c r="O251" s="22">
        <v>24.6</v>
      </c>
      <c r="P251">
        <f t="shared" si="7"/>
        <v>0</v>
      </c>
      <c r="Q251">
        <f t="shared" si="8"/>
        <v>0</v>
      </c>
    </row>
    <row r="252" spans="15:17" x14ac:dyDescent="0.3">
      <c r="O252" s="22">
        <v>24.7</v>
      </c>
      <c r="P252">
        <f t="shared" si="7"/>
        <v>0</v>
      </c>
      <c r="Q252">
        <f t="shared" si="8"/>
        <v>0</v>
      </c>
    </row>
    <row r="253" spans="15:17" x14ac:dyDescent="0.3">
      <c r="O253" s="22">
        <v>24.8</v>
      </c>
      <c r="P253">
        <f t="shared" si="7"/>
        <v>0</v>
      </c>
      <c r="Q253">
        <f t="shared" si="8"/>
        <v>0</v>
      </c>
    </row>
    <row r="254" spans="15:17" x14ac:dyDescent="0.3">
      <c r="O254" s="22">
        <v>24.9</v>
      </c>
      <c r="P254">
        <f t="shared" si="7"/>
        <v>0</v>
      </c>
      <c r="Q254">
        <f t="shared" si="8"/>
        <v>0</v>
      </c>
    </row>
    <row r="255" spans="15:17" x14ac:dyDescent="0.3">
      <c r="O255" s="22">
        <v>25</v>
      </c>
      <c r="P255">
        <f t="shared" si="7"/>
        <v>0</v>
      </c>
      <c r="Q255">
        <f t="shared" si="8"/>
        <v>0</v>
      </c>
    </row>
    <row r="256" spans="15:17" x14ac:dyDescent="0.3">
      <c r="O256" s="22">
        <v>25.1</v>
      </c>
      <c r="P256">
        <f t="shared" si="7"/>
        <v>0</v>
      </c>
      <c r="Q256">
        <f t="shared" si="8"/>
        <v>0</v>
      </c>
    </row>
    <row r="257" spans="15:17" x14ac:dyDescent="0.3">
      <c r="O257" s="22">
        <v>25.2</v>
      </c>
      <c r="P257">
        <f t="shared" si="7"/>
        <v>0</v>
      </c>
      <c r="Q257">
        <f t="shared" si="8"/>
        <v>0</v>
      </c>
    </row>
    <row r="258" spans="15:17" x14ac:dyDescent="0.3">
      <c r="O258" s="22">
        <v>25.3</v>
      </c>
      <c r="P258">
        <f t="shared" si="7"/>
        <v>0</v>
      </c>
      <c r="Q258">
        <f t="shared" si="8"/>
        <v>0</v>
      </c>
    </row>
    <row r="259" spans="15:17" x14ac:dyDescent="0.3">
      <c r="O259" s="22">
        <v>25.4</v>
      </c>
      <c r="P259">
        <f t="shared" si="7"/>
        <v>0</v>
      </c>
      <c r="Q259">
        <f t="shared" si="8"/>
        <v>0</v>
      </c>
    </row>
    <row r="260" spans="15:17" x14ac:dyDescent="0.3">
      <c r="O260" s="22">
        <v>25.5</v>
      </c>
      <c r="P260">
        <f t="shared" si="7"/>
        <v>0</v>
      </c>
      <c r="Q260">
        <f t="shared" si="8"/>
        <v>0</v>
      </c>
    </row>
    <row r="261" spans="15:17" x14ac:dyDescent="0.3">
      <c r="O261" s="22">
        <v>25.6</v>
      </c>
      <c r="P261">
        <f t="shared" si="7"/>
        <v>0</v>
      </c>
      <c r="Q261">
        <f t="shared" si="8"/>
        <v>0</v>
      </c>
    </row>
    <row r="262" spans="15:17" x14ac:dyDescent="0.3">
      <c r="O262" s="22">
        <v>25.7</v>
      </c>
      <c r="P262">
        <f t="shared" si="7"/>
        <v>0</v>
      </c>
      <c r="Q262">
        <f t="shared" si="8"/>
        <v>0</v>
      </c>
    </row>
    <row r="263" spans="15:17" x14ac:dyDescent="0.3">
      <c r="O263" s="22">
        <v>25.8</v>
      </c>
      <c r="P263">
        <f t="shared" ref="P263:P326" si="9">COUNTIF($B$6:$M$36,O263)</f>
        <v>0</v>
      </c>
      <c r="Q263">
        <f t="shared" ref="Q263:Q326" si="10">O263*P263</f>
        <v>0</v>
      </c>
    </row>
    <row r="264" spans="15:17" x14ac:dyDescent="0.3">
      <c r="O264" s="22">
        <v>25.9</v>
      </c>
      <c r="P264">
        <f t="shared" si="9"/>
        <v>0</v>
      </c>
      <c r="Q264">
        <f t="shared" si="10"/>
        <v>0</v>
      </c>
    </row>
    <row r="265" spans="15:17" x14ac:dyDescent="0.3">
      <c r="O265" s="22">
        <v>26</v>
      </c>
      <c r="P265">
        <f t="shared" si="9"/>
        <v>0</v>
      </c>
      <c r="Q265">
        <f t="shared" si="10"/>
        <v>0</v>
      </c>
    </row>
    <row r="266" spans="15:17" x14ac:dyDescent="0.3">
      <c r="O266" s="22">
        <v>26.1</v>
      </c>
      <c r="P266">
        <f t="shared" si="9"/>
        <v>0</v>
      </c>
      <c r="Q266">
        <f t="shared" si="10"/>
        <v>0</v>
      </c>
    </row>
    <row r="267" spans="15:17" x14ac:dyDescent="0.3">
      <c r="O267" s="22">
        <v>26.2</v>
      </c>
      <c r="P267">
        <f t="shared" si="9"/>
        <v>0</v>
      </c>
      <c r="Q267">
        <f t="shared" si="10"/>
        <v>0</v>
      </c>
    </row>
    <row r="268" spans="15:17" x14ac:dyDescent="0.3">
      <c r="O268" s="22">
        <v>26.3</v>
      </c>
      <c r="P268">
        <f t="shared" si="9"/>
        <v>0</v>
      </c>
      <c r="Q268">
        <f t="shared" si="10"/>
        <v>0</v>
      </c>
    </row>
    <row r="269" spans="15:17" x14ac:dyDescent="0.3">
      <c r="O269" s="22">
        <v>26.4</v>
      </c>
      <c r="P269">
        <f t="shared" si="9"/>
        <v>0</v>
      </c>
      <c r="Q269">
        <f t="shared" si="10"/>
        <v>0</v>
      </c>
    </row>
    <row r="270" spans="15:17" x14ac:dyDescent="0.3">
      <c r="O270" s="22">
        <v>26.5</v>
      </c>
      <c r="P270">
        <f t="shared" si="9"/>
        <v>0</v>
      </c>
      <c r="Q270">
        <f t="shared" si="10"/>
        <v>0</v>
      </c>
    </row>
    <row r="271" spans="15:17" x14ac:dyDescent="0.3">
      <c r="O271" s="22">
        <v>26.6</v>
      </c>
      <c r="P271">
        <f t="shared" si="9"/>
        <v>0</v>
      </c>
      <c r="Q271">
        <f t="shared" si="10"/>
        <v>0</v>
      </c>
    </row>
    <row r="272" spans="15:17" x14ac:dyDescent="0.3">
      <c r="O272" s="22">
        <v>26.7</v>
      </c>
      <c r="P272">
        <f t="shared" si="9"/>
        <v>0</v>
      </c>
      <c r="Q272">
        <f t="shared" si="10"/>
        <v>0</v>
      </c>
    </row>
    <row r="273" spans="15:17" x14ac:dyDescent="0.3">
      <c r="O273" s="22">
        <v>26.8</v>
      </c>
      <c r="P273">
        <f t="shared" si="9"/>
        <v>0</v>
      </c>
      <c r="Q273">
        <f t="shared" si="10"/>
        <v>0</v>
      </c>
    </row>
    <row r="274" spans="15:17" x14ac:dyDescent="0.3">
      <c r="O274" s="22">
        <v>26.9</v>
      </c>
      <c r="P274">
        <f t="shared" si="9"/>
        <v>0</v>
      </c>
      <c r="Q274">
        <f t="shared" si="10"/>
        <v>0</v>
      </c>
    </row>
    <row r="275" spans="15:17" x14ac:dyDescent="0.3">
      <c r="O275" s="22">
        <v>27</v>
      </c>
      <c r="P275">
        <f t="shared" si="9"/>
        <v>0</v>
      </c>
      <c r="Q275">
        <f t="shared" si="10"/>
        <v>0</v>
      </c>
    </row>
    <row r="276" spans="15:17" x14ac:dyDescent="0.3">
      <c r="O276" s="22">
        <v>27.1</v>
      </c>
      <c r="P276">
        <f t="shared" si="9"/>
        <v>0</v>
      </c>
      <c r="Q276">
        <f t="shared" si="10"/>
        <v>0</v>
      </c>
    </row>
    <row r="277" spans="15:17" x14ac:dyDescent="0.3">
      <c r="O277" s="22">
        <v>27.2</v>
      </c>
      <c r="P277">
        <f t="shared" si="9"/>
        <v>0</v>
      </c>
      <c r="Q277">
        <f t="shared" si="10"/>
        <v>0</v>
      </c>
    </row>
    <row r="278" spans="15:17" x14ac:dyDescent="0.3">
      <c r="O278" s="22">
        <v>27.3</v>
      </c>
      <c r="P278">
        <f t="shared" si="9"/>
        <v>0</v>
      </c>
      <c r="Q278">
        <f t="shared" si="10"/>
        <v>0</v>
      </c>
    </row>
    <row r="279" spans="15:17" x14ac:dyDescent="0.3">
      <c r="O279" s="22">
        <v>27.4</v>
      </c>
      <c r="P279">
        <f t="shared" si="9"/>
        <v>0</v>
      </c>
      <c r="Q279">
        <f t="shared" si="10"/>
        <v>0</v>
      </c>
    </row>
    <row r="280" spans="15:17" x14ac:dyDescent="0.3">
      <c r="O280" s="22">
        <v>27.5</v>
      </c>
      <c r="P280">
        <f t="shared" si="9"/>
        <v>0</v>
      </c>
      <c r="Q280">
        <f t="shared" si="10"/>
        <v>0</v>
      </c>
    </row>
    <row r="281" spans="15:17" x14ac:dyDescent="0.3">
      <c r="O281" s="22">
        <v>27.6</v>
      </c>
      <c r="P281">
        <f t="shared" si="9"/>
        <v>0</v>
      </c>
      <c r="Q281">
        <f t="shared" si="10"/>
        <v>0</v>
      </c>
    </row>
    <row r="282" spans="15:17" x14ac:dyDescent="0.3">
      <c r="O282" s="22">
        <v>27.7</v>
      </c>
      <c r="P282">
        <f t="shared" si="9"/>
        <v>0</v>
      </c>
      <c r="Q282">
        <f t="shared" si="10"/>
        <v>0</v>
      </c>
    </row>
    <row r="283" spans="15:17" x14ac:dyDescent="0.3">
      <c r="O283" s="22">
        <v>27.8</v>
      </c>
      <c r="P283">
        <f t="shared" si="9"/>
        <v>0</v>
      </c>
      <c r="Q283">
        <f t="shared" si="10"/>
        <v>0</v>
      </c>
    </row>
    <row r="284" spans="15:17" x14ac:dyDescent="0.3">
      <c r="O284" s="22">
        <v>27.9</v>
      </c>
      <c r="P284">
        <f t="shared" si="9"/>
        <v>0</v>
      </c>
      <c r="Q284">
        <f t="shared" si="10"/>
        <v>0</v>
      </c>
    </row>
    <row r="285" spans="15:17" x14ac:dyDescent="0.3">
      <c r="O285" s="22">
        <v>28</v>
      </c>
      <c r="P285">
        <f t="shared" si="9"/>
        <v>0</v>
      </c>
      <c r="Q285">
        <f t="shared" si="10"/>
        <v>0</v>
      </c>
    </row>
    <row r="286" spans="15:17" x14ac:dyDescent="0.3">
      <c r="O286" s="22">
        <v>28.1</v>
      </c>
      <c r="P286">
        <f t="shared" si="9"/>
        <v>0</v>
      </c>
      <c r="Q286">
        <f t="shared" si="10"/>
        <v>0</v>
      </c>
    </row>
    <row r="287" spans="15:17" x14ac:dyDescent="0.3">
      <c r="O287" s="22">
        <v>28.2</v>
      </c>
      <c r="P287">
        <f t="shared" si="9"/>
        <v>0</v>
      </c>
      <c r="Q287">
        <f t="shared" si="10"/>
        <v>0</v>
      </c>
    </row>
    <row r="288" spans="15:17" x14ac:dyDescent="0.3">
      <c r="O288" s="22">
        <v>28.3</v>
      </c>
      <c r="P288">
        <f t="shared" si="9"/>
        <v>0</v>
      </c>
      <c r="Q288">
        <f t="shared" si="10"/>
        <v>0</v>
      </c>
    </row>
    <row r="289" spans="15:17" x14ac:dyDescent="0.3">
      <c r="O289" s="22">
        <v>28.4</v>
      </c>
      <c r="P289">
        <f t="shared" si="9"/>
        <v>0</v>
      </c>
      <c r="Q289">
        <f t="shared" si="10"/>
        <v>0</v>
      </c>
    </row>
    <row r="290" spans="15:17" x14ac:dyDescent="0.3">
      <c r="O290" s="22">
        <v>28.5</v>
      </c>
      <c r="P290">
        <f t="shared" si="9"/>
        <v>0</v>
      </c>
      <c r="Q290">
        <f t="shared" si="10"/>
        <v>0</v>
      </c>
    </row>
    <row r="291" spans="15:17" x14ac:dyDescent="0.3">
      <c r="O291" s="22">
        <v>28.6</v>
      </c>
      <c r="P291">
        <f t="shared" si="9"/>
        <v>0</v>
      </c>
      <c r="Q291">
        <f t="shared" si="10"/>
        <v>0</v>
      </c>
    </row>
    <row r="292" spans="15:17" x14ac:dyDescent="0.3">
      <c r="O292" s="22">
        <v>28.7</v>
      </c>
      <c r="P292">
        <f t="shared" si="9"/>
        <v>0</v>
      </c>
      <c r="Q292">
        <f t="shared" si="10"/>
        <v>0</v>
      </c>
    </row>
    <row r="293" spans="15:17" x14ac:dyDescent="0.3">
      <c r="O293" s="22">
        <v>28.8</v>
      </c>
      <c r="P293">
        <f t="shared" si="9"/>
        <v>0</v>
      </c>
      <c r="Q293">
        <f t="shared" si="10"/>
        <v>0</v>
      </c>
    </row>
    <row r="294" spans="15:17" x14ac:dyDescent="0.3">
      <c r="O294" s="22">
        <v>28.9</v>
      </c>
      <c r="P294">
        <f t="shared" si="9"/>
        <v>0</v>
      </c>
      <c r="Q294">
        <f t="shared" si="10"/>
        <v>0</v>
      </c>
    </row>
    <row r="295" spans="15:17" x14ac:dyDescent="0.3">
      <c r="O295" s="22">
        <v>29</v>
      </c>
      <c r="P295">
        <f t="shared" si="9"/>
        <v>0</v>
      </c>
      <c r="Q295">
        <f t="shared" si="10"/>
        <v>0</v>
      </c>
    </row>
    <row r="296" spans="15:17" x14ac:dyDescent="0.3">
      <c r="O296" s="22">
        <v>29.1</v>
      </c>
      <c r="P296">
        <f t="shared" si="9"/>
        <v>0</v>
      </c>
      <c r="Q296">
        <f t="shared" si="10"/>
        <v>0</v>
      </c>
    </row>
    <row r="297" spans="15:17" x14ac:dyDescent="0.3">
      <c r="O297" s="22">
        <v>29.2</v>
      </c>
      <c r="P297">
        <f t="shared" si="9"/>
        <v>0</v>
      </c>
      <c r="Q297">
        <f t="shared" si="10"/>
        <v>0</v>
      </c>
    </row>
    <row r="298" spans="15:17" x14ac:dyDescent="0.3">
      <c r="O298" s="22">
        <v>29.3</v>
      </c>
      <c r="P298">
        <f t="shared" si="9"/>
        <v>0</v>
      </c>
      <c r="Q298">
        <f t="shared" si="10"/>
        <v>0</v>
      </c>
    </row>
    <row r="299" spans="15:17" x14ac:dyDescent="0.3">
      <c r="O299" s="22">
        <v>29.4</v>
      </c>
      <c r="P299">
        <f t="shared" si="9"/>
        <v>0</v>
      </c>
      <c r="Q299">
        <f t="shared" si="10"/>
        <v>0</v>
      </c>
    </row>
    <row r="300" spans="15:17" x14ac:dyDescent="0.3">
      <c r="O300" s="22">
        <v>29.5</v>
      </c>
      <c r="P300">
        <f t="shared" si="9"/>
        <v>0</v>
      </c>
      <c r="Q300">
        <f t="shared" si="10"/>
        <v>0</v>
      </c>
    </row>
    <row r="301" spans="15:17" x14ac:dyDescent="0.3">
      <c r="O301" s="22">
        <v>29.6</v>
      </c>
      <c r="P301">
        <f t="shared" si="9"/>
        <v>0</v>
      </c>
      <c r="Q301">
        <f t="shared" si="10"/>
        <v>0</v>
      </c>
    </row>
    <row r="302" spans="15:17" x14ac:dyDescent="0.3">
      <c r="O302" s="22">
        <v>29.7</v>
      </c>
      <c r="P302">
        <f t="shared" si="9"/>
        <v>0</v>
      </c>
      <c r="Q302">
        <f t="shared" si="10"/>
        <v>0</v>
      </c>
    </row>
    <row r="303" spans="15:17" x14ac:dyDescent="0.3">
      <c r="O303" s="22">
        <v>29.8</v>
      </c>
      <c r="P303">
        <f t="shared" si="9"/>
        <v>0</v>
      </c>
      <c r="Q303">
        <f t="shared" si="10"/>
        <v>0</v>
      </c>
    </row>
    <row r="304" spans="15:17" x14ac:dyDescent="0.3">
      <c r="O304" s="22">
        <v>29.9</v>
      </c>
      <c r="P304">
        <f t="shared" si="9"/>
        <v>0</v>
      </c>
      <c r="Q304">
        <f t="shared" si="10"/>
        <v>0</v>
      </c>
    </row>
    <row r="305" spans="15:17" x14ac:dyDescent="0.3">
      <c r="O305" s="22">
        <v>30</v>
      </c>
      <c r="P305">
        <f t="shared" si="9"/>
        <v>0</v>
      </c>
      <c r="Q305">
        <f t="shared" si="10"/>
        <v>0</v>
      </c>
    </row>
    <row r="306" spans="15:17" x14ac:dyDescent="0.3">
      <c r="O306" s="22">
        <v>30.1</v>
      </c>
      <c r="P306">
        <f t="shared" si="9"/>
        <v>0</v>
      </c>
      <c r="Q306">
        <f t="shared" si="10"/>
        <v>0</v>
      </c>
    </row>
    <row r="307" spans="15:17" x14ac:dyDescent="0.3">
      <c r="O307" s="22">
        <v>30.2</v>
      </c>
      <c r="P307">
        <f t="shared" si="9"/>
        <v>0</v>
      </c>
      <c r="Q307">
        <f t="shared" si="10"/>
        <v>0</v>
      </c>
    </row>
    <row r="308" spans="15:17" x14ac:dyDescent="0.3">
      <c r="O308" s="22">
        <v>30.3</v>
      </c>
      <c r="P308">
        <f t="shared" si="9"/>
        <v>0</v>
      </c>
      <c r="Q308">
        <f t="shared" si="10"/>
        <v>0</v>
      </c>
    </row>
    <row r="309" spans="15:17" x14ac:dyDescent="0.3">
      <c r="O309" s="22">
        <v>30.4</v>
      </c>
      <c r="P309">
        <f t="shared" si="9"/>
        <v>0</v>
      </c>
      <c r="Q309">
        <f t="shared" si="10"/>
        <v>0</v>
      </c>
    </row>
    <row r="310" spans="15:17" x14ac:dyDescent="0.3">
      <c r="O310" s="22">
        <v>30.5</v>
      </c>
      <c r="P310">
        <f t="shared" si="9"/>
        <v>0</v>
      </c>
      <c r="Q310">
        <f t="shared" si="10"/>
        <v>0</v>
      </c>
    </row>
    <row r="311" spans="15:17" x14ac:dyDescent="0.3">
      <c r="O311" s="22">
        <v>30.6</v>
      </c>
      <c r="P311">
        <f t="shared" si="9"/>
        <v>0</v>
      </c>
      <c r="Q311">
        <f t="shared" si="10"/>
        <v>0</v>
      </c>
    </row>
    <row r="312" spans="15:17" x14ac:dyDescent="0.3">
      <c r="O312" s="22">
        <v>30.7</v>
      </c>
      <c r="P312">
        <f t="shared" si="9"/>
        <v>0</v>
      </c>
      <c r="Q312">
        <f t="shared" si="10"/>
        <v>0</v>
      </c>
    </row>
    <row r="313" spans="15:17" x14ac:dyDescent="0.3">
      <c r="O313" s="22">
        <v>30.8</v>
      </c>
      <c r="P313">
        <f t="shared" si="9"/>
        <v>0</v>
      </c>
      <c r="Q313">
        <f t="shared" si="10"/>
        <v>0</v>
      </c>
    </row>
    <row r="314" spans="15:17" x14ac:dyDescent="0.3">
      <c r="O314" s="22">
        <v>30.9</v>
      </c>
      <c r="P314">
        <f t="shared" si="9"/>
        <v>0</v>
      </c>
      <c r="Q314">
        <f t="shared" si="10"/>
        <v>0</v>
      </c>
    </row>
    <row r="315" spans="15:17" x14ac:dyDescent="0.3">
      <c r="O315" s="22">
        <v>31</v>
      </c>
      <c r="P315">
        <f t="shared" si="9"/>
        <v>0</v>
      </c>
      <c r="Q315">
        <f t="shared" si="10"/>
        <v>0</v>
      </c>
    </row>
    <row r="316" spans="15:17" x14ac:dyDescent="0.3">
      <c r="O316" s="22">
        <v>31.1</v>
      </c>
      <c r="P316">
        <f t="shared" si="9"/>
        <v>0</v>
      </c>
      <c r="Q316">
        <f t="shared" si="10"/>
        <v>0</v>
      </c>
    </row>
    <row r="317" spans="15:17" x14ac:dyDescent="0.3">
      <c r="O317" s="22">
        <v>31.2</v>
      </c>
      <c r="P317">
        <f t="shared" si="9"/>
        <v>0</v>
      </c>
      <c r="Q317">
        <f t="shared" si="10"/>
        <v>0</v>
      </c>
    </row>
    <row r="318" spans="15:17" x14ac:dyDescent="0.3">
      <c r="O318" s="22">
        <v>31.3</v>
      </c>
      <c r="P318">
        <f t="shared" si="9"/>
        <v>0</v>
      </c>
      <c r="Q318">
        <f t="shared" si="10"/>
        <v>0</v>
      </c>
    </row>
    <row r="319" spans="15:17" x14ac:dyDescent="0.3">
      <c r="O319" s="22">
        <v>31.4</v>
      </c>
      <c r="P319">
        <f t="shared" si="9"/>
        <v>0</v>
      </c>
      <c r="Q319">
        <f t="shared" si="10"/>
        <v>0</v>
      </c>
    </row>
    <row r="320" spans="15:17" x14ac:dyDescent="0.3">
      <c r="O320" s="22">
        <v>31.5</v>
      </c>
      <c r="P320">
        <f t="shared" si="9"/>
        <v>0</v>
      </c>
      <c r="Q320">
        <f t="shared" si="10"/>
        <v>0</v>
      </c>
    </row>
    <row r="321" spans="15:17" x14ac:dyDescent="0.3">
      <c r="O321" s="22">
        <v>31.6</v>
      </c>
      <c r="P321">
        <f t="shared" si="9"/>
        <v>0</v>
      </c>
      <c r="Q321">
        <f t="shared" si="10"/>
        <v>0</v>
      </c>
    </row>
    <row r="322" spans="15:17" x14ac:dyDescent="0.3">
      <c r="O322" s="22">
        <v>31.7</v>
      </c>
      <c r="P322">
        <f t="shared" si="9"/>
        <v>0</v>
      </c>
      <c r="Q322">
        <f t="shared" si="10"/>
        <v>0</v>
      </c>
    </row>
    <row r="323" spans="15:17" x14ac:dyDescent="0.3">
      <c r="O323" s="22">
        <v>31.8</v>
      </c>
      <c r="P323">
        <f t="shared" si="9"/>
        <v>0</v>
      </c>
      <c r="Q323">
        <f t="shared" si="10"/>
        <v>0</v>
      </c>
    </row>
    <row r="324" spans="15:17" x14ac:dyDescent="0.3">
      <c r="O324" s="22">
        <v>31.9</v>
      </c>
      <c r="P324">
        <f t="shared" si="9"/>
        <v>0</v>
      </c>
      <c r="Q324">
        <f t="shared" si="10"/>
        <v>0</v>
      </c>
    </row>
    <row r="325" spans="15:17" x14ac:dyDescent="0.3">
      <c r="O325" s="22">
        <v>32</v>
      </c>
      <c r="P325">
        <f t="shared" si="9"/>
        <v>0</v>
      </c>
      <c r="Q325">
        <f t="shared" si="10"/>
        <v>0</v>
      </c>
    </row>
    <row r="326" spans="15:17" x14ac:dyDescent="0.3">
      <c r="O326" s="22">
        <v>32.1</v>
      </c>
      <c r="P326">
        <f t="shared" si="9"/>
        <v>0</v>
      </c>
      <c r="Q326">
        <f t="shared" si="10"/>
        <v>0</v>
      </c>
    </row>
    <row r="327" spans="15:17" x14ac:dyDescent="0.3">
      <c r="O327" s="22">
        <v>32.200000000000003</v>
      </c>
      <c r="P327">
        <f t="shared" ref="P327:P345" si="11">COUNTIF($B$6:$M$36,O327)</f>
        <v>0</v>
      </c>
      <c r="Q327">
        <f t="shared" ref="Q327:Q348" si="12">O327*P327</f>
        <v>0</v>
      </c>
    </row>
    <row r="328" spans="15:17" x14ac:dyDescent="0.3">
      <c r="O328" s="22">
        <v>32.299999999999997</v>
      </c>
      <c r="P328">
        <f t="shared" si="11"/>
        <v>0</v>
      </c>
      <c r="Q328">
        <f t="shared" si="12"/>
        <v>0</v>
      </c>
    </row>
    <row r="329" spans="15:17" x14ac:dyDescent="0.3">
      <c r="O329" s="22">
        <v>32.4</v>
      </c>
      <c r="P329">
        <f t="shared" si="11"/>
        <v>0</v>
      </c>
      <c r="Q329">
        <f t="shared" si="12"/>
        <v>0</v>
      </c>
    </row>
    <row r="330" spans="15:17" x14ac:dyDescent="0.3">
      <c r="O330" s="22">
        <v>32.5</v>
      </c>
      <c r="P330">
        <f t="shared" si="11"/>
        <v>0</v>
      </c>
      <c r="Q330">
        <f t="shared" si="12"/>
        <v>0</v>
      </c>
    </row>
    <row r="331" spans="15:17" x14ac:dyDescent="0.3">
      <c r="O331" s="22">
        <v>32.6</v>
      </c>
      <c r="P331">
        <f t="shared" si="11"/>
        <v>0</v>
      </c>
      <c r="Q331">
        <f t="shared" si="12"/>
        <v>0</v>
      </c>
    </row>
    <row r="332" spans="15:17" x14ac:dyDescent="0.3">
      <c r="O332" s="22">
        <v>32.700000000000003</v>
      </c>
      <c r="P332">
        <f t="shared" si="11"/>
        <v>0</v>
      </c>
      <c r="Q332">
        <f t="shared" si="12"/>
        <v>0</v>
      </c>
    </row>
    <row r="333" spans="15:17" x14ac:dyDescent="0.3">
      <c r="O333" s="22">
        <v>32.799999999999997</v>
      </c>
      <c r="P333">
        <f t="shared" si="11"/>
        <v>0</v>
      </c>
      <c r="Q333">
        <f t="shared" si="12"/>
        <v>0</v>
      </c>
    </row>
    <row r="334" spans="15:17" x14ac:dyDescent="0.3">
      <c r="O334" s="22">
        <v>32.9</v>
      </c>
      <c r="P334">
        <f t="shared" si="11"/>
        <v>0</v>
      </c>
      <c r="Q334">
        <f t="shared" si="12"/>
        <v>0</v>
      </c>
    </row>
    <row r="335" spans="15:17" x14ac:dyDescent="0.3">
      <c r="O335" s="22">
        <v>33</v>
      </c>
      <c r="P335">
        <f t="shared" si="11"/>
        <v>0</v>
      </c>
      <c r="Q335">
        <f t="shared" si="12"/>
        <v>0</v>
      </c>
    </row>
    <row r="336" spans="15:17" x14ac:dyDescent="0.3">
      <c r="O336" s="22">
        <v>33.1</v>
      </c>
      <c r="P336">
        <f t="shared" si="11"/>
        <v>0</v>
      </c>
      <c r="Q336">
        <f t="shared" si="12"/>
        <v>0</v>
      </c>
    </row>
    <row r="337" spans="15:17" x14ac:dyDescent="0.3">
      <c r="O337" s="22">
        <v>33.200000000000003</v>
      </c>
      <c r="P337">
        <f t="shared" si="11"/>
        <v>0</v>
      </c>
      <c r="Q337">
        <f t="shared" si="12"/>
        <v>0</v>
      </c>
    </row>
    <row r="338" spans="15:17" x14ac:dyDescent="0.3">
      <c r="O338" s="22">
        <v>33.299999999999997</v>
      </c>
      <c r="P338">
        <f t="shared" si="11"/>
        <v>0</v>
      </c>
      <c r="Q338">
        <f t="shared" si="12"/>
        <v>0</v>
      </c>
    </row>
    <row r="339" spans="15:17" x14ac:dyDescent="0.3">
      <c r="O339" s="22">
        <v>33.4</v>
      </c>
      <c r="P339">
        <f t="shared" si="11"/>
        <v>0</v>
      </c>
      <c r="Q339">
        <f t="shared" si="12"/>
        <v>0</v>
      </c>
    </row>
    <row r="340" spans="15:17" x14ac:dyDescent="0.3">
      <c r="O340" s="22">
        <v>33.5</v>
      </c>
      <c r="P340">
        <f t="shared" si="11"/>
        <v>0</v>
      </c>
      <c r="Q340">
        <f t="shared" si="12"/>
        <v>0</v>
      </c>
    </row>
    <row r="341" spans="15:17" x14ac:dyDescent="0.3">
      <c r="O341" s="22">
        <v>33.6</v>
      </c>
      <c r="P341">
        <f t="shared" si="11"/>
        <v>0</v>
      </c>
      <c r="Q341">
        <f t="shared" si="12"/>
        <v>0</v>
      </c>
    </row>
    <row r="342" spans="15:17" x14ac:dyDescent="0.3">
      <c r="O342" s="22">
        <v>33.700000000000003</v>
      </c>
      <c r="P342">
        <f t="shared" si="11"/>
        <v>0</v>
      </c>
      <c r="Q342">
        <f t="shared" si="12"/>
        <v>0</v>
      </c>
    </row>
    <row r="343" spans="15:17" x14ac:dyDescent="0.3">
      <c r="O343" s="22">
        <v>33.799999999999997</v>
      </c>
      <c r="P343">
        <f t="shared" si="11"/>
        <v>0</v>
      </c>
      <c r="Q343">
        <f t="shared" si="12"/>
        <v>0</v>
      </c>
    </row>
    <row r="344" spans="15:17" x14ac:dyDescent="0.3">
      <c r="O344" s="22">
        <v>33.9</v>
      </c>
      <c r="P344">
        <f t="shared" si="11"/>
        <v>0</v>
      </c>
      <c r="Q344">
        <f t="shared" si="12"/>
        <v>0</v>
      </c>
    </row>
    <row r="345" spans="15:17" x14ac:dyDescent="0.3">
      <c r="O345" s="22">
        <v>34</v>
      </c>
      <c r="P345">
        <f t="shared" si="11"/>
        <v>0</v>
      </c>
      <c r="Q345">
        <f t="shared" si="12"/>
        <v>0</v>
      </c>
    </row>
    <row r="346" spans="15:17" x14ac:dyDescent="0.3">
      <c r="O346" s="22"/>
      <c r="Q346">
        <f>SUM(Q6:Q345)</f>
        <v>0</v>
      </c>
    </row>
    <row r="347" spans="15:17" x14ac:dyDescent="0.3">
      <c r="O347" s="22">
        <v>0</v>
      </c>
      <c r="P347">
        <v>1</v>
      </c>
      <c r="Q347">
        <f t="shared" si="12"/>
        <v>0</v>
      </c>
    </row>
    <row r="348" spans="15:17" x14ac:dyDescent="0.3">
      <c r="O348" s="22">
        <v>0</v>
      </c>
      <c r="P348">
        <v>1</v>
      </c>
      <c r="Q348">
        <f t="shared" si="12"/>
        <v>0</v>
      </c>
    </row>
    <row r="349" spans="15:17" x14ac:dyDescent="0.3">
      <c r="Q349">
        <f>SUM(Q346:Q348)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9"/>
  <sheetViews>
    <sheetView workbookViewId="0">
      <selection activeCell="M42" sqref="A2:M42"/>
    </sheetView>
  </sheetViews>
  <sheetFormatPr baseColWidth="10" defaultRowHeight="14.4" x14ac:dyDescent="0.3"/>
  <cols>
    <col min="1" max="13" width="6.6640625" customWidth="1"/>
  </cols>
  <sheetData>
    <row r="2" spans="1:17" x14ac:dyDescent="0.3">
      <c r="E2" t="s">
        <v>24</v>
      </c>
    </row>
    <row r="3" spans="1:17" x14ac:dyDescent="0.3">
      <c r="G3" s="1" t="s">
        <v>32</v>
      </c>
    </row>
    <row r="4" spans="1:17" ht="15" thickBot="1" x14ac:dyDescent="0.35">
      <c r="G4" t="s">
        <v>26</v>
      </c>
    </row>
    <row r="5" spans="1:17" x14ac:dyDescent="0.3">
      <c r="A5" s="7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21</v>
      </c>
      <c r="K5" s="3" t="s">
        <v>10</v>
      </c>
      <c r="L5" s="3" t="s">
        <v>22</v>
      </c>
      <c r="M5" s="8" t="s">
        <v>23</v>
      </c>
    </row>
    <row r="6" spans="1:17" x14ac:dyDescent="0.3">
      <c r="A6" s="9">
        <v>1</v>
      </c>
      <c r="B6" s="12">
        <v>0.8</v>
      </c>
      <c r="C6" s="12">
        <v>0.1</v>
      </c>
      <c r="D6" s="12"/>
      <c r="E6" s="12">
        <v>1.6</v>
      </c>
      <c r="F6" s="12">
        <v>23</v>
      </c>
      <c r="G6" s="12">
        <v>15.1</v>
      </c>
      <c r="H6" s="12">
        <v>5.6</v>
      </c>
      <c r="I6" s="12">
        <v>4.4000000000000004</v>
      </c>
      <c r="J6" s="12"/>
      <c r="K6" s="12">
        <v>1.4</v>
      </c>
      <c r="L6" s="12"/>
      <c r="M6" s="13">
        <v>3.3</v>
      </c>
      <c r="N6" s="16">
        <f>SUM(B6:M6)</f>
        <v>55.3</v>
      </c>
      <c r="O6" s="22">
        <v>0.1</v>
      </c>
      <c r="P6">
        <f>COUNTIF($B$6:$M$36,O6)</f>
        <v>7</v>
      </c>
      <c r="Q6">
        <f>O6*P6</f>
        <v>0.70000000000000007</v>
      </c>
    </row>
    <row r="7" spans="1:17" x14ac:dyDescent="0.3">
      <c r="A7" s="9">
        <v>2</v>
      </c>
      <c r="B7" s="12"/>
      <c r="C7" s="12">
        <v>1.8</v>
      </c>
      <c r="D7" s="12">
        <v>0.3</v>
      </c>
      <c r="E7" s="12"/>
      <c r="F7" s="12">
        <v>7</v>
      </c>
      <c r="G7" s="12">
        <v>0.5</v>
      </c>
      <c r="H7" s="12">
        <v>5.9</v>
      </c>
      <c r="I7" s="12">
        <v>5.8</v>
      </c>
      <c r="J7" s="12"/>
      <c r="K7" s="12">
        <v>1</v>
      </c>
      <c r="L7" s="12">
        <v>23</v>
      </c>
      <c r="M7" s="13">
        <v>0.6</v>
      </c>
      <c r="N7" s="16">
        <f t="shared" ref="N7:N36" si="0">SUM(B7:M7)</f>
        <v>45.9</v>
      </c>
      <c r="O7">
        <v>0.2</v>
      </c>
      <c r="P7">
        <f t="shared" ref="P7:P70" si="1">COUNTIF($B$6:$M$36,O7)</f>
        <v>7</v>
      </c>
      <c r="Q7">
        <f t="shared" ref="Q7:Q70" si="2">O7*P7</f>
        <v>1.4000000000000001</v>
      </c>
    </row>
    <row r="8" spans="1:17" x14ac:dyDescent="0.3">
      <c r="A8" s="9">
        <v>3</v>
      </c>
      <c r="B8" s="12">
        <v>3.3</v>
      </c>
      <c r="C8" s="12">
        <v>10.4</v>
      </c>
      <c r="D8" s="12"/>
      <c r="E8" s="12">
        <v>1.3</v>
      </c>
      <c r="F8" s="12">
        <v>20</v>
      </c>
      <c r="G8" s="12"/>
      <c r="H8" s="12">
        <v>1.3</v>
      </c>
      <c r="I8" s="12"/>
      <c r="J8" s="12">
        <v>2.1</v>
      </c>
      <c r="K8" s="12">
        <v>3.2</v>
      </c>
      <c r="L8" s="12">
        <v>2.4</v>
      </c>
      <c r="M8" s="13">
        <v>5.3</v>
      </c>
      <c r="N8" s="16">
        <f t="shared" si="0"/>
        <v>49.3</v>
      </c>
      <c r="O8" s="22">
        <v>0.3</v>
      </c>
      <c r="P8">
        <f t="shared" si="1"/>
        <v>6</v>
      </c>
      <c r="Q8">
        <f t="shared" si="2"/>
        <v>1.7999999999999998</v>
      </c>
    </row>
    <row r="9" spans="1:17" x14ac:dyDescent="0.3">
      <c r="A9" s="9">
        <v>4</v>
      </c>
      <c r="B9" s="12"/>
      <c r="C9" s="12">
        <v>0.8</v>
      </c>
      <c r="D9" s="12"/>
      <c r="E9" s="12">
        <v>7.2</v>
      </c>
      <c r="F9" s="12">
        <v>2.2000000000000002</v>
      </c>
      <c r="G9" s="12">
        <v>12.2</v>
      </c>
      <c r="H9" s="12"/>
      <c r="I9" s="12"/>
      <c r="J9" s="12">
        <v>4.5999999999999996</v>
      </c>
      <c r="K9" s="12">
        <v>5.4</v>
      </c>
      <c r="L9" s="12">
        <v>1.6</v>
      </c>
      <c r="M9" s="13">
        <v>1</v>
      </c>
      <c r="N9" s="16">
        <f t="shared" si="0"/>
        <v>35</v>
      </c>
      <c r="O9" s="22">
        <v>0.4</v>
      </c>
      <c r="P9">
        <f t="shared" si="1"/>
        <v>4</v>
      </c>
      <c r="Q9">
        <f t="shared" si="2"/>
        <v>1.6</v>
      </c>
    </row>
    <row r="10" spans="1:17" x14ac:dyDescent="0.3">
      <c r="A10" s="9">
        <v>5</v>
      </c>
      <c r="B10" s="12"/>
      <c r="C10" s="12"/>
      <c r="D10" s="12">
        <v>10.7</v>
      </c>
      <c r="E10" s="12"/>
      <c r="F10" s="12"/>
      <c r="G10" s="12">
        <v>0.5</v>
      </c>
      <c r="H10" s="12"/>
      <c r="I10" s="12"/>
      <c r="J10" s="12"/>
      <c r="K10" s="12">
        <v>14</v>
      </c>
      <c r="L10" s="12"/>
      <c r="M10" s="13"/>
      <c r="N10" s="16">
        <f t="shared" si="0"/>
        <v>25.2</v>
      </c>
      <c r="O10">
        <v>0.5</v>
      </c>
      <c r="P10">
        <f t="shared" si="1"/>
        <v>5</v>
      </c>
      <c r="Q10">
        <f t="shared" si="2"/>
        <v>2.5</v>
      </c>
    </row>
    <row r="11" spans="1:17" x14ac:dyDescent="0.3">
      <c r="A11" s="9">
        <v>6</v>
      </c>
      <c r="B11" s="12">
        <v>0.3</v>
      </c>
      <c r="C11" s="12"/>
      <c r="D11" s="12"/>
      <c r="E11" s="12">
        <v>9.8000000000000007</v>
      </c>
      <c r="F11" s="12"/>
      <c r="G11" s="12">
        <v>0.1</v>
      </c>
      <c r="H11" s="12">
        <v>4.8</v>
      </c>
      <c r="I11" s="12"/>
      <c r="J11" s="12">
        <v>1.6</v>
      </c>
      <c r="K11" s="12">
        <v>10.4</v>
      </c>
      <c r="L11" s="12"/>
      <c r="M11" s="13"/>
      <c r="N11" s="16">
        <f t="shared" si="0"/>
        <v>27</v>
      </c>
      <c r="O11" s="22">
        <v>0.6</v>
      </c>
      <c r="P11">
        <f t="shared" si="1"/>
        <v>5</v>
      </c>
      <c r="Q11">
        <f t="shared" si="2"/>
        <v>3</v>
      </c>
    </row>
    <row r="12" spans="1:17" x14ac:dyDescent="0.3">
      <c r="A12" s="9">
        <v>7</v>
      </c>
      <c r="B12" s="12">
        <v>1.5</v>
      </c>
      <c r="C12" s="12"/>
      <c r="D12" s="12"/>
      <c r="E12" s="12">
        <v>2.2999999999999998</v>
      </c>
      <c r="F12" s="12"/>
      <c r="G12" s="12"/>
      <c r="H12" s="12"/>
      <c r="I12" s="12"/>
      <c r="J12" s="12">
        <v>0.1</v>
      </c>
      <c r="K12" s="12">
        <v>21.8</v>
      </c>
      <c r="L12" s="12"/>
      <c r="M12" s="13"/>
      <c r="N12" s="16">
        <f t="shared" si="0"/>
        <v>25.7</v>
      </c>
      <c r="O12" s="22">
        <v>0.7</v>
      </c>
      <c r="P12">
        <f t="shared" si="1"/>
        <v>1</v>
      </c>
      <c r="Q12">
        <f t="shared" si="2"/>
        <v>0.7</v>
      </c>
    </row>
    <row r="13" spans="1:17" x14ac:dyDescent="0.3">
      <c r="A13" s="9">
        <v>8</v>
      </c>
      <c r="B13" s="12"/>
      <c r="C13" s="12"/>
      <c r="D13" s="12"/>
      <c r="E13" s="12">
        <v>5.8</v>
      </c>
      <c r="F13" s="12"/>
      <c r="G13" s="12"/>
      <c r="H13" s="12"/>
      <c r="I13" s="12"/>
      <c r="J13" s="12"/>
      <c r="K13" s="12">
        <v>1.5</v>
      </c>
      <c r="L13" s="12"/>
      <c r="M13" s="13">
        <v>2.4</v>
      </c>
      <c r="N13" s="16">
        <f t="shared" si="0"/>
        <v>9.6999999999999993</v>
      </c>
      <c r="O13">
        <v>0.8</v>
      </c>
      <c r="P13">
        <f t="shared" si="1"/>
        <v>5</v>
      </c>
      <c r="Q13">
        <f t="shared" si="2"/>
        <v>4</v>
      </c>
    </row>
    <row r="14" spans="1:17" x14ac:dyDescent="0.3">
      <c r="A14" s="9">
        <v>9</v>
      </c>
      <c r="B14" s="12"/>
      <c r="C14" s="12"/>
      <c r="D14" s="12"/>
      <c r="E14" s="12">
        <v>31.3</v>
      </c>
      <c r="F14" s="12">
        <v>2.1</v>
      </c>
      <c r="G14" s="12">
        <v>0.2</v>
      </c>
      <c r="H14" s="12"/>
      <c r="I14" s="12"/>
      <c r="J14" s="12"/>
      <c r="K14" s="12">
        <v>0.5</v>
      </c>
      <c r="L14" s="12">
        <v>0.9</v>
      </c>
      <c r="M14" s="13">
        <v>0.5</v>
      </c>
      <c r="N14" s="16">
        <f t="shared" si="0"/>
        <v>35.5</v>
      </c>
      <c r="O14" s="22">
        <v>0.9</v>
      </c>
      <c r="P14">
        <f t="shared" si="1"/>
        <v>9</v>
      </c>
      <c r="Q14">
        <f t="shared" si="2"/>
        <v>8.1</v>
      </c>
    </row>
    <row r="15" spans="1:17" x14ac:dyDescent="0.3">
      <c r="A15" s="9">
        <v>10</v>
      </c>
      <c r="B15" s="12"/>
      <c r="C15" s="12"/>
      <c r="D15" s="12">
        <v>10.6</v>
      </c>
      <c r="E15" s="12">
        <v>15.6</v>
      </c>
      <c r="F15" s="12">
        <v>10.1</v>
      </c>
      <c r="G15" s="12">
        <v>0.9</v>
      </c>
      <c r="H15" s="12"/>
      <c r="I15" s="12"/>
      <c r="J15" s="12">
        <v>0.8</v>
      </c>
      <c r="K15" s="12">
        <v>0.9</v>
      </c>
      <c r="L15" s="12">
        <v>0.1</v>
      </c>
      <c r="M15" s="13">
        <v>9.6999999999999993</v>
      </c>
      <c r="N15" s="16">
        <f t="shared" si="0"/>
        <v>48.699999999999989</v>
      </c>
      <c r="O15" s="22">
        <v>1</v>
      </c>
      <c r="P15">
        <f t="shared" si="1"/>
        <v>2</v>
      </c>
      <c r="Q15">
        <f t="shared" si="2"/>
        <v>2</v>
      </c>
    </row>
    <row r="16" spans="1:17" x14ac:dyDescent="0.3">
      <c r="A16" s="9">
        <v>11</v>
      </c>
      <c r="B16" s="12"/>
      <c r="C16" s="12"/>
      <c r="D16" s="12">
        <v>24.7</v>
      </c>
      <c r="E16" s="12">
        <v>15.7</v>
      </c>
      <c r="F16" s="12"/>
      <c r="G16" s="12">
        <v>3</v>
      </c>
      <c r="H16" s="12"/>
      <c r="I16" s="12"/>
      <c r="J16" s="12">
        <v>12.4</v>
      </c>
      <c r="K16" s="12">
        <v>0.1</v>
      </c>
      <c r="L16" s="12"/>
      <c r="M16" s="13">
        <v>0.7</v>
      </c>
      <c r="N16" s="16">
        <f t="shared" si="0"/>
        <v>56.6</v>
      </c>
      <c r="O16">
        <v>1.1000000000000001</v>
      </c>
      <c r="P16">
        <f t="shared" si="1"/>
        <v>1</v>
      </c>
      <c r="Q16">
        <f t="shared" si="2"/>
        <v>1.1000000000000001</v>
      </c>
    </row>
    <row r="17" spans="1:17" x14ac:dyDescent="0.3">
      <c r="A17" s="9">
        <v>12</v>
      </c>
      <c r="B17" s="12"/>
      <c r="C17" s="12"/>
      <c r="D17" s="12">
        <v>3.5</v>
      </c>
      <c r="E17" s="12">
        <v>22.6</v>
      </c>
      <c r="F17" s="12">
        <v>5</v>
      </c>
      <c r="G17" s="12"/>
      <c r="H17" s="12"/>
      <c r="I17" s="12"/>
      <c r="J17" s="12">
        <v>3.2</v>
      </c>
      <c r="K17" s="12">
        <v>2.2999999999999998</v>
      </c>
      <c r="L17" s="12"/>
      <c r="M17" s="13"/>
      <c r="N17" s="16">
        <f t="shared" si="0"/>
        <v>36.6</v>
      </c>
      <c r="O17" s="22">
        <v>1.2</v>
      </c>
      <c r="P17">
        <f t="shared" si="1"/>
        <v>1</v>
      </c>
      <c r="Q17">
        <f t="shared" si="2"/>
        <v>1.2</v>
      </c>
    </row>
    <row r="18" spans="1:17" x14ac:dyDescent="0.3">
      <c r="A18" s="9">
        <v>13</v>
      </c>
      <c r="B18" s="12"/>
      <c r="C18" s="12"/>
      <c r="D18" s="12"/>
      <c r="E18" s="12">
        <v>1.8</v>
      </c>
      <c r="F18" s="12">
        <v>18.2</v>
      </c>
      <c r="G18" s="12"/>
      <c r="H18" s="12">
        <v>1.6</v>
      </c>
      <c r="I18" s="12"/>
      <c r="J18" s="12">
        <v>12.2</v>
      </c>
      <c r="K18" s="12"/>
      <c r="L18" s="12">
        <v>1.3</v>
      </c>
      <c r="M18" s="13"/>
      <c r="N18" s="16">
        <f t="shared" si="0"/>
        <v>35.099999999999994</v>
      </c>
      <c r="O18" s="22">
        <v>1.3</v>
      </c>
      <c r="P18">
        <f t="shared" si="1"/>
        <v>7</v>
      </c>
      <c r="Q18">
        <f t="shared" si="2"/>
        <v>9.1</v>
      </c>
    </row>
    <row r="19" spans="1:17" x14ac:dyDescent="0.3">
      <c r="A19" s="9">
        <v>14</v>
      </c>
      <c r="B19" s="12"/>
      <c r="C19" s="12"/>
      <c r="D19" s="12">
        <v>4.9000000000000004</v>
      </c>
      <c r="E19" s="12">
        <v>4.8</v>
      </c>
      <c r="F19" s="12"/>
      <c r="G19" s="12"/>
      <c r="H19" s="12"/>
      <c r="I19" s="12"/>
      <c r="J19" s="12">
        <v>1.3</v>
      </c>
      <c r="K19" s="12"/>
      <c r="L19" s="12">
        <v>0.1</v>
      </c>
      <c r="M19" s="13"/>
      <c r="N19" s="16">
        <f t="shared" si="0"/>
        <v>11.1</v>
      </c>
      <c r="O19">
        <v>1.4</v>
      </c>
      <c r="P19">
        <f t="shared" si="1"/>
        <v>3</v>
      </c>
      <c r="Q19">
        <f t="shared" si="2"/>
        <v>4.1999999999999993</v>
      </c>
    </row>
    <row r="20" spans="1:17" x14ac:dyDescent="0.3">
      <c r="A20" s="9">
        <v>15</v>
      </c>
      <c r="B20" s="12">
        <v>0.9</v>
      </c>
      <c r="C20" s="12"/>
      <c r="D20" s="12"/>
      <c r="E20" s="12">
        <v>4.4000000000000004</v>
      </c>
      <c r="F20" s="12"/>
      <c r="G20" s="12"/>
      <c r="H20" s="12"/>
      <c r="I20" s="12"/>
      <c r="J20" s="12"/>
      <c r="K20" s="12"/>
      <c r="L20" s="12">
        <v>0.4</v>
      </c>
      <c r="M20" s="13"/>
      <c r="N20" s="16">
        <f t="shared" si="0"/>
        <v>5.7000000000000011</v>
      </c>
      <c r="O20" s="22">
        <v>1.5</v>
      </c>
      <c r="P20">
        <f t="shared" si="1"/>
        <v>2</v>
      </c>
      <c r="Q20">
        <f t="shared" si="2"/>
        <v>3</v>
      </c>
    </row>
    <row r="21" spans="1:17" x14ac:dyDescent="0.3">
      <c r="A21" s="9">
        <v>16</v>
      </c>
      <c r="B21" s="12"/>
      <c r="C21" s="12"/>
      <c r="D21" s="12"/>
      <c r="E21" s="12">
        <v>10.5</v>
      </c>
      <c r="F21" s="12"/>
      <c r="G21" s="12"/>
      <c r="H21" s="12"/>
      <c r="I21" s="12">
        <v>6</v>
      </c>
      <c r="J21" s="12"/>
      <c r="K21" s="12"/>
      <c r="L21" s="12">
        <v>0.6</v>
      </c>
      <c r="M21" s="13"/>
      <c r="N21" s="16">
        <f t="shared" si="0"/>
        <v>17.100000000000001</v>
      </c>
      <c r="O21" s="22">
        <v>1.6</v>
      </c>
      <c r="P21">
        <f t="shared" si="1"/>
        <v>6</v>
      </c>
      <c r="Q21">
        <f t="shared" si="2"/>
        <v>9.6000000000000014</v>
      </c>
    </row>
    <row r="22" spans="1:17" x14ac:dyDescent="0.3">
      <c r="A22" s="9">
        <v>17</v>
      </c>
      <c r="B22" s="12">
        <v>1.6</v>
      </c>
      <c r="C22" s="12"/>
      <c r="D22" s="12"/>
      <c r="E22" s="12">
        <v>10.7</v>
      </c>
      <c r="F22" s="12"/>
      <c r="G22" s="12"/>
      <c r="H22" s="12"/>
      <c r="I22" s="12"/>
      <c r="J22" s="12"/>
      <c r="K22" s="12">
        <v>7.1</v>
      </c>
      <c r="L22" s="12">
        <v>2.1</v>
      </c>
      <c r="M22" s="13"/>
      <c r="N22" s="16">
        <f t="shared" si="0"/>
        <v>21.5</v>
      </c>
      <c r="O22">
        <v>1.7</v>
      </c>
      <c r="P22">
        <f t="shared" si="1"/>
        <v>1</v>
      </c>
      <c r="Q22">
        <f t="shared" si="2"/>
        <v>1.7</v>
      </c>
    </row>
    <row r="23" spans="1:17" x14ac:dyDescent="0.3">
      <c r="A23" s="9">
        <v>18</v>
      </c>
      <c r="B23" s="12">
        <v>0.1</v>
      </c>
      <c r="C23" s="12"/>
      <c r="D23" s="12"/>
      <c r="E23" s="12">
        <v>0.9</v>
      </c>
      <c r="F23" s="12"/>
      <c r="G23" s="12"/>
      <c r="H23" s="12">
        <v>0.3</v>
      </c>
      <c r="I23" s="12"/>
      <c r="J23" s="12"/>
      <c r="K23" s="12">
        <v>2.1</v>
      </c>
      <c r="L23" s="12"/>
      <c r="M23" s="13">
        <v>2.5</v>
      </c>
      <c r="N23" s="16">
        <f t="shared" si="0"/>
        <v>5.9</v>
      </c>
      <c r="O23" s="22">
        <v>1.8</v>
      </c>
      <c r="P23">
        <f t="shared" si="1"/>
        <v>4</v>
      </c>
      <c r="Q23">
        <f t="shared" si="2"/>
        <v>7.2</v>
      </c>
    </row>
    <row r="24" spans="1:17" x14ac:dyDescent="0.3">
      <c r="A24" s="9">
        <v>19</v>
      </c>
      <c r="B24" s="12">
        <v>6.3</v>
      </c>
      <c r="C24" s="12"/>
      <c r="D24" s="12"/>
      <c r="E24" s="12">
        <v>4.4000000000000004</v>
      </c>
      <c r="F24" s="12"/>
      <c r="G24" s="12"/>
      <c r="H24" s="12"/>
      <c r="I24" s="12">
        <v>0.3</v>
      </c>
      <c r="J24" s="12"/>
      <c r="K24" s="12">
        <v>1.4</v>
      </c>
      <c r="L24" s="12">
        <v>1.8</v>
      </c>
      <c r="M24" s="13">
        <v>5</v>
      </c>
      <c r="N24" s="16">
        <f t="shared" si="0"/>
        <v>19.200000000000003</v>
      </c>
      <c r="O24" s="22">
        <v>1.9</v>
      </c>
      <c r="P24">
        <f t="shared" si="1"/>
        <v>0</v>
      </c>
      <c r="Q24">
        <f t="shared" si="2"/>
        <v>0</v>
      </c>
    </row>
    <row r="25" spans="1:17" x14ac:dyDescent="0.3">
      <c r="A25" s="9">
        <v>20</v>
      </c>
      <c r="B25" s="12">
        <v>1.3</v>
      </c>
      <c r="C25" s="12">
        <v>0.8</v>
      </c>
      <c r="D25" s="12"/>
      <c r="E25" s="12">
        <v>0.2</v>
      </c>
      <c r="F25" s="12"/>
      <c r="G25" s="12"/>
      <c r="H25" s="12">
        <v>1.4</v>
      </c>
      <c r="I25" s="12"/>
      <c r="J25" s="12"/>
      <c r="K25" s="12"/>
      <c r="L25" s="12"/>
      <c r="M25" s="13">
        <v>11.2</v>
      </c>
      <c r="N25" s="16">
        <f t="shared" si="0"/>
        <v>14.899999999999999</v>
      </c>
      <c r="O25">
        <v>2</v>
      </c>
      <c r="P25">
        <f t="shared" si="1"/>
        <v>1</v>
      </c>
      <c r="Q25">
        <f t="shared" si="2"/>
        <v>2</v>
      </c>
    </row>
    <row r="26" spans="1:17" x14ac:dyDescent="0.3">
      <c r="A26" s="9">
        <v>21</v>
      </c>
      <c r="B26" s="12"/>
      <c r="C26" s="12">
        <v>5.9</v>
      </c>
      <c r="D26" s="12"/>
      <c r="E26" s="12"/>
      <c r="F26" s="12"/>
      <c r="G26" s="12"/>
      <c r="H26" s="12"/>
      <c r="I26" s="12"/>
      <c r="J26" s="12">
        <v>0.2</v>
      </c>
      <c r="K26" s="12"/>
      <c r="L26" s="12"/>
      <c r="M26" s="13"/>
      <c r="N26" s="16">
        <f t="shared" si="0"/>
        <v>6.1000000000000005</v>
      </c>
      <c r="O26" s="22">
        <v>2.1</v>
      </c>
      <c r="P26">
        <f t="shared" si="1"/>
        <v>5</v>
      </c>
      <c r="Q26">
        <f t="shared" si="2"/>
        <v>10.5</v>
      </c>
    </row>
    <row r="27" spans="1:17" x14ac:dyDescent="0.3">
      <c r="A27" s="9">
        <v>22</v>
      </c>
      <c r="B27" s="12"/>
      <c r="C27" s="12">
        <v>4.9000000000000004</v>
      </c>
      <c r="D27" s="12"/>
      <c r="E27" s="12">
        <v>3</v>
      </c>
      <c r="F27" s="12"/>
      <c r="G27" s="12"/>
      <c r="H27" s="12"/>
      <c r="I27" s="12"/>
      <c r="J27" s="12">
        <v>0.9</v>
      </c>
      <c r="K27" s="12"/>
      <c r="L27" s="12">
        <v>13.7</v>
      </c>
      <c r="M27" s="13"/>
      <c r="N27" s="16">
        <f t="shared" si="0"/>
        <v>22.5</v>
      </c>
      <c r="O27" s="22">
        <v>2.2000000000000002</v>
      </c>
      <c r="P27">
        <f t="shared" si="1"/>
        <v>1</v>
      </c>
      <c r="Q27">
        <f t="shared" si="2"/>
        <v>2.2000000000000002</v>
      </c>
    </row>
    <row r="28" spans="1:17" x14ac:dyDescent="0.3">
      <c r="A28" s="9">
        <v>23</v>
      </c>
      <c r="B28" s="12">
        <v>0.4</v>
      </c>
      <c r="C28" s="12">
        <v>3.2</v>
      </c>
      <c r="D28" s="12"/>
      <c r="E28" s="12"/>
      <c r="F28" s="12"/>
      <c r="G28" s="12"/>
      <c r="H28" s="12"/>
      <c r="I28" s="12"/>
      <c r="J28" s="12">
        <v>1.1000000000000001</v>
      </c>
      <c r="K28" s="12"/>
      <c r="L28" s="12">
        <v>0.4</v>
      </c>
      <c r="M28" s="13">
        <v>4.3</v>
      </c>
      <c r="N28" s="16">
        <f t="shared" si="0"/>
        <v>9.4</v>
      </c>
      <c r="O28">
        <v>2.2999999999999998</v>
      </c>
      <c r="P28">
        <f t="shared" si="1"/>
        <v>2</v>
      </c>
      <c r="Q28">
        <f t="shared" si="2"/>
        <v>4.5999999999999996</v>
      </c>
    </row>
    <row r="29" spans="1:17" x14ac:dyDescent="0.3">
      <c r="A29" s="9">
        <v>24</v>
      </c>
      <c r="B29" s="12">
        <v>5.8</v>
      </c>
      <c r="C29" s="12"/>
      <c r="D29" s="12"/>
      <c r="E29" s="12"/>
      <c r="F29" s="12"/>
      <c r="G29" s="12">
        <v>0.6</v>
      </c>
      <c r="H29" s="12"/>
      <c r="I29" s="12"/>
      <c r="J29" s="12">
        <v>3.6</v>
      </c>
      <c r="K29" s="12">
        <v>10.199999999999999</v>
      </c>
      <c r="L29" s="12"/>
      <c r="M29" s="13">
        <v>0.2</v>
      </c>
      <c r="N29" s="16">
        <f t="shared" si="0"/>
        <v>20.399999999999999</v>
      </c>
      <c r="O29" s="22">
        <v>2.4</v>
      </c>
      <c r="P29">
        <f t="shared" si="1"/>
        <v>2</v>
      </c>
      <c r="Q29">
        <f t="shared" si="2"/>
        <v>4.8</v>
      </c>
    </row>
    <row r="30" spans="1:17" x14ac:dyDescent="0.3">
      <c r="A30" s="9">
        <v>25</v>
      </c>
      <c r="B30" s="12">
        <v>8.1999999999999993</v>
      </c>
      <c r="C30" s="12"/>
      <c r="D30" s="12"/>
      <c r="E30" s="12">
        <v>4.3</v>
      </c>
      <c r="F30" s="12">
        <v>0.3</v>
      </c>
      <c r="G30" s="12">
        <v>0.5</v>
      </c>
      <c r="H30" s="12"/>
      <c r="I30" s="12"/>
      <c r="J30" s="12">
        <v>1.7</v>
      </c>
      <c r="K30" s="12">
        <v>2.5</v>
      </c>
      <c r="L30" s="12">
        <v>10.5</v>
      </c>
      <c r="M30" s="13"/>
      <c r="N30" s="16">
        <f t="shared" si="0"/>
        <v>28</v>
      </c>
      <c r="O30" s="22">
        <v>2.5</v>
      </c>
      <c r="P30">
        <f t="shared" si="1"/>
        <v>2</v>
      </c>
      <c r="Q30">
        <f t="shared" si="2"/>
        <v>5</v>
      </c>
    </row>
    <row r="31" spans="1:17" x14ac:dyDescent="0.3">
      <c r="A31" s="9">
        <v>26</v>
      </c>
      <c r="B31" s="12"/>
      <c r="C31" s="12"/>
      <c r="D31" s="12"/>
      <c r="E31" s="12">
        <v>3.9</v>
      </c>
      <c r="F31" s="12"/>
      <c r="G31" s="12"/>
      <c r="H31" s="12"/>
      <c r="I31" s="12">
        <v>1.6</v>
      </c>
      <c r="J31" s="12">
        <v>2.1</v>
      </c>
      <c r="K31" s="12"/>
      <c r="L31" s="12">
        <v>1.3</v>
      </c>
      <c r="M31" s="13"/>
      <c r="N31" s="16">
        <f t="shared" si="0"/>
        <v>8.9</v>
      </c>
      <c r="O31">
        <v>2.6</v>
      </c>
      <c r="P31">
        <f t="shared" si="1"/>
        <v>0</v>
      </c>
      <c r="Q31">
        <f t="shared" si="2"/>
        <v>0</v>
      </c>
    </row>
    <row r="32" spans="1:17" x14ac:dyDescent="0.3">
      <c r="A32" s="9">
        <v>27</v>
      </c>
      <c r="B32" s="12"/>
      <c r="C32" s="12"/>
      <c r="D32" s="12"/>
      <c r="E32" s="12">
        <v>3</v>
      </c>
      <c r="F32" s="12">
        <v>3.4</v>
      </c>
      <c r="G32" s="12"/>
      <c r="H32" s="12"/>
      <c r="I32" s="12">
        <v>0.4</v>
      </c>
      <c r="J32" s="12"/>
      <c r="K32" s="12"/>
      <c r="L32" s="12"/>
      <c r="M32" s="13">
        <v>1.8</v>
      </c>
      <c r="N32" s="16">
        <f t="shared" si="0"/>
        <v>8.6000000000000014</v>
      </c>
      <c r="O32" s="22">
        <v>2.7</v>
      </c>
      <c r="P32">
        <f t="shared" si="1"/>
        <v>0</v>
      </c>
      <c r="Q32">
        <f t="shared" si="2"/>
        <v>0</v>
      </c>
    </row>
    <row r="33" spans="1:17" x14ac:dyDescent="0.3">
      <c r="A33" s="9">
        <v>28</v>
      </c>
      <c r="B33" s="12">
        <v>0.2</v>
      </c>
      <c r="C33" s="12"/>
      <c r="D33" s="12">
        <v>1.2</v>
      </c>
      <c r="E33" s="12">
        <v>5.2</v>
      </c>
      <c r="F33" s="12">
        <v>0.2</v>
      </c>
      <c r="G33" s="12">
        <v>0.3</v>
      </c>
      <c r="H33" s="12"/>
      <c r="I33" s="12"/>
      <c r="J33" s="12"/>
      <c r="K33" s="12">
        <v>0.9</v>
      </c>
      <c r="L33" s="12">
        <v>9.6</v>
      </c>
      <c r="M33" s="13"/>
      <c r="N33" s="16">
        <f t="shared" si="0"/>
        <v>17.600000000000001</v>
      </c>
      <c r="O33" s="22">
        <v>2.8</v>
      </c>
      <c r="P33">
        <f t="shared" si="1"/>
        <v>1</v>
      </c>
      <c r="Q33">
        <f t="shared" si="2"/>
        <v>2.8</v>
      </c>
    </row>
    <row r="34" spans="1:17" x14ac:dyDescent="0.3">
      <c r="A34" s="9">
        <v>29</v>
      </c>
      <c r="B34" s="12"/>
      <c r="C34" s="12"/>
      <c r="D34" s="12">
        <v>0.8</v>
      </c>
      <c r="E34" s="12">
        <v>52.9</v>
      </c>
      <c r="F34" s="12">
        <v>7.9</v>
      </c>
      <c r="G34" s="12">
        <v>0.6</v>
      </c>
      <c r="H34" s="12"/>
      <c r="I34" s="12"/>
      <c r="J34" s="12">
        <v>3.1</v>
      </c>
      <c r="K34" s="12">
        <v>1.3</v>
      </c>
      <c r="L34" s="12">
        <v>24.4</v>
      </c>
      <c r="M34" s="13">
        <v>0.2</v>
      </c>
      <c r="N34" s="16">
        <f t="shared" si="0"/>
        <v>91.2</v>
      </c>
      <c r="O34">
        <v>2.9</v>
      </c>
      <c r="P34">
        <f t="shared" si="1"/>
        <v>0</v>
      </c>
      <c r="Q34">
        <f t="shared" si="2"/>
        <v>0</v>
      </c>
    </row>
    <row r="35" spans="1:17" x14ac:dyDescent="0.3">
      <c r="A35" s="9">
        <v>30</v>
      </c>
      <c r="B35" s="12"/>
      <c r="C35" s="12"/>
      <c r="D35" s="12">
        <v>0.9</v>
      </c>
      <c r="E35" s="12">
        <v>28.6</v>
      </c>
      <c r="F35" s="12">
        <v>8.1</v>
      </c>
      <c r="G35" s="12"/>
      <c r="H35" s="12">
        <v>2</v>
      </c>
      <c r="I35" s="12"/>
      <c r="J35" s="12"/>
      <c r="K35" s="12"/>
      <c r="L35" s="12">
        <v>18</v>
      </c>
      <c r="M35" s="13">
        <v>8.1999999999999993</v>
      </c>
      <c r="N35" s="16">
        <f t="shared" si="0"/>
        <v>65.8</v>
      </c>
      <c r="O35" s="22">
        <v>3</v>
      </c>
      <c r="P35">
        <f t="shared" si="1"/>
        <v>3</v>
      </c>
      <c r="Q35">
        <f t="shared" si="2"/>
        <v>9</v>
      </c>
    </row>
    <row r="36" spans="1:17" ht="15" thickBot="1" x14ac:dyDescent="0.35">
      <c r="A36" s="10">
        <v>31</v>
      </c>
      <c r="B36" s="14"/>
      <c r="C36" s="14"/>
      <c r="D36" s="14"/>
      <c r="E36" s="14"/>
      <c r="F36" s="14">
        <v>0.6</v>
      </c>
      <c r="G36" s="14"/>
      <c r="H36" s="14">
        <v>2.8</v>
      </c>
      <c r="I36" s="14"/>
      <c r="J36" s="14"/>
      <c r="K36" s="14"/>
      <c r="L36" s="14"/>
      <c r="M36" s="15">
        <v>0.9</v>
      </c>
      <c r="N36" s="16">
        <f t="shared" si="0"/>
        <v>4.3</v>
      </c>
      <c r="O36" s="22">
        <v>3.1</v>
      </c>
      <c r="P36">
        <f t="shared" si="1"/>
        <v>1</v>
      </c>
      <c r="Q36">
        <f t="shared" si="2"/>
        <v>3.1</v>
      </c>
    </row>
    <row r="37" spans="1:17" ht="15" thickBot="1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>
        <f>SUM(N6:N36)</f>
        <v>863.8</v>
      </c>
      <c r="O37">
        <v>3.2</v>
      </c>
      <c r="P37">
        <f t="shared" si="1"/>
        <v>3</v>
      </c>
      <c r="Q37">
        <f t="shared" si="2"/>
        <v>9.6000000000000014</v>
      </c>
    </row>
    <row r="38" spans="1:17" x14ac:dyDescent="0.3">
      <c r="A38" s="2" t="s">
        <v>15</v>
      </c>
      <c r="B38" s="17">
        <v>30.7</v>
      </c>
      <c r="C38" s="18">
        <v>27.9</v>
      </c>
      <c r="D38" s="18">
        <v>57.6</v>
      </c>
      <c r="E38" s="18">
        <v>251.8</v>
      </c>
      <c r="F38" s="18">
        <v>108.1</v>
      </c>
      <c r="G38" s="18">
        <v>34.5</v>
      </c>
      <c r="H38" s="18">
        <v>25.7</v>
      </c>
      <c r="I38" s="18">
        <v>18.5</v>
      </c>
      <c r="J38" s="18">
        <v>51</v>
      </c>
      <c r="K38" s="18">
        <v>88</v>
      </c>
      <c r="L38" s="18">
        <v>112.2</v>
      </c>
      <c r="M38" s="19">
        <v>57.8</v>
      </c>
      <c r="O38" s="22">
        <v>3.3</v>
      </c>
      <c r="P38">
        <f t="shared" si="1"/>
        <v>2</v>
      </c>
      <c r="Q38">
        <f t="shared" si="2"/>
        <v>6.6</v>
      </c>
    </row>
    <row r="39" spans="1:17" x14ac:dyDescent="0.3">
      <c r="A39" s="4" t="s">
        <v>16</v>
      </c>
      <c r="B39" s="12">
        <v>2.36</v>
      </c>
      <c r="C39" s="20">
        <v>3.49</v>
      </c>
      <c r="D39" s="20">
        <v>6.4</v>
      </c>
      <c r="E39" s="20">
        <v>10.07</v>
      </c>
      <c r="F39" s="20">
        <v>7.72</v>
      </c>
      <c r="G39" s="20">
        <v>2.88</v>
      </c>
      <c r="H39" s="20">
        <v>2.86</v>
      </c>
      <c r="I39" s="20">
        <v>3.08</v>
      </c>
      <c r="J39" s="20">
        <v>3.19</v>
      </c>
      <c r="K39" s="20">
        <v>4.63</v>
      </c>
      <c r="L39" s="20">
        <v>6.23</v>
      </c>
      <c r="M39" s="21">
        <v>3.4</v>
      </c>
      <c r="N39" s="16"/>
      <c r="O39" s="22">
        <v>3.4</v>
      </c>
      <c r="P39">
        <f t="shared" si="1"/>
        <v>1</v>
      </c>
      <c r="Q39">
        <f t="shared" si="2"/>
        <v>3.4</v>
      </c>
    </row>
    <row r="40" spans="1:17" x14ac:dyDescent="0.3">
      <c r="A40" s="4" t="s">
        <v>17</v>
      </c>
      <c r="B40" s="12">
        <v>0.1</v>
      </c>
      <c r="C40" s="20">
        <v>0.1</v>
      </c>
      <c r="D40" s="20">
        <v>0.3</v>
      </c>
      <c r="E40" s="20">
        <v>0.2</v>
      </c>
      <c r="F40" s="20">
        <v>0.2</v>
      </c>
      <c r="G40" s="20">
        <v>0.1</v>
      </c>
      <c r="H40" s="20">
        <v>0.3</v>
      </c>
      <c r="I40" s="20">
        <v>0.3</v>
      </c>
      <c r="J40" s="20">
        <v>0.1</v>
      </c>
      <c r="K40" s="20">
        <v>0.1</v>
      </c>
      <c r="L40" s="20">
        <v>0.1</v>
      </c>
      <c r="M40" s="21">
        <v>0.2</v>
      </c>
      <c r="O40">
        <v>3.5</v>
      </c>
      <c r="P40">
        <f t="shared" si="1"/>
        <v>1</v>
      </c>
      <c r="Q40">
        <f t="shared" si="2"/>
        <v>3.5</v>
      </c>
    </row>
    <row r="41" spans="1:17" x14ac:dyDescent="0.3">
      <c r="A41" s="4" t="s">
        <v>18</v>
      </c>
      <c r="B41" s="12">
        <v>8.1999999999999993</v>
      </c>
      <c r="C41" s="20">
        <v>10.4</v>
      </c>
      <c r="D41" s="20">
        <v>24.7</v>
      </c>
      <c r="E41" s="20">
        <v>52.9</v>
      </c>
      <c r="F41" s="20">
        <v>23</v>
      </c>
      <c r="G41" s="20">
        <v>15.1</v>
      </c>
      <c r="H41" s="20">
        <v>5.9</v>
      </c>
      <c r="I41" s="20">
        <v>6</v>
      </c>
      <c r="J41" s="20">
        <v>12.4</v>
      </c>
      <c r="K41" s="20">
        <v>21.8</v>
      </c>
      <c r="L41" s="20">
        <v>24.4</v>
      </c>
      <c r="M41" s="21">
        <v>11.2</v>
      </c>
      <c r="O41" s="22">
        <v>3.6</v>
      </c>
      <c r="P41">
        <f t="shared" si="1"/>
        <v>1</v>
      </c>
      <c r="Q41">
        <f t="shared" si="2"/>
        <v>3.6</v>
      </c>
    </row>
    <row r="42" spans="1:17" ht="15" thickBot="1" x14ac:dyDescent="0.35">
      <c r="A42" s="5" t="s">
        <v>19</v>
      </c>
      <c r="B42" s="6">
        <v>13</v>
      </c>
      <c r="C42" s="6">
        <v>8</v>
      </c>
      <c r="D42" s="6">
        <v>9</v>
      </c>
      <c r="E42" s="6">
        <v>25</v>
      </c>
      <c r="F42" s="6">
        <v>14</v>
      </c>
      <c r="G42" s="6">
        <v>12</v>
      </c>
      <c r="H42" s="6">
        <v>9</v>
      </c>
      <c r="I42" s="6">
        <v>6</v>
      </c>
      <c r="J42" s="6">
        <v>16</v>
      </c>
      <c r="K42" s="6">
        <v>19</v>
      </c>
      <c r="L42" s="6">
        <v>18</v>
      </c>
      <c r="M42" s="11">
        <v>17</v>
      </c>
      <c r="N42">
        <f>SUM(B42:M42)</f>
        <v>166</v>
      </c>
      <c r="O42" s="22">
        <v>3.7</v>
      </c>
      <c r="P42">
        <f t="shared" si="1"/>
        <v>0</v>
      </c>
      <c r="Q42">
        <f t="shared" si="2"/>
        <v>0</v>
      </c>
    </row>
    <row r="43" spans="1:17" x14ac:dyDescent="0.3">
      <c r="O43">
        <v>3.8</v>
      </c>
      <c r="P43">
        <f t="shared" si="1"/>
        <v>0</v>
      </c>
      <c r="Q43">
        <f t="shared" si="2"/>
        <v>0</v>
      </c>
    </row>
    <row r="44" spans="1:17" x14ac:dyDescent="0.3">
      <c r="O44" s="22">
        <v>3.9</v>
      </c>
      <c r="P44">
        <f t="shared" si="1"/>
        <v>1</v>
      </c>
      <c r="Q44">
        <f t="shared" si="2"/>
        <v>3.9</v>
      </c>
    </row>
    <row r="45" spans="1:17" x14ac:dyDescent="0.3">
      <c r="O45" s="22">
        <v>4</v>
      </c>
      <c r="P45">
        <f t="shared" si="1"/>
        <v>0</v>
      </c>
      <c r="Q45">
        <f t="shared" si="2"/>
        <v>0</v>
      </c>
    </row>
    <row r="46" spans="1:17" x14ac:dyDescent="0.3">
      <c r="O46">
        <v>4.0999999999999996</v>
      </c>
      <c r="P46">
        <f t="shared" si="1"/>
        <v>0</v>
      </c>
      <c r="Q46">
        <f t="shared" si="2"/>
        <v>0</v>
      </c>
    </row>
    <row r="47" spans="1:17" x14ac:dyDescent="0.3">
      <c r="O47" s="22">
        <v>4.2</v>
      </c>
      <c r="P47">
        <f t="shared" si="1"/>
        <v>0</v>
      </c>
      <c r="Q47">
        <f t="shared" si="2"/>
        <v>0</v>
      </c>
    </row>
    <row r="48" spans="1:17" x14ac:dyDescent="0.3">
      <c r="O48" s="22">
        <v>4.3</v>
      </c>
      <c r="P48">
        <f t="shared" si="1"/>
        <v>2</v>
      </c>
      <c r="Q48">
        <f t="shared" si="2"/>
        <v>8.6</v>
      </c>
    </row>
    <row r="49" spans="15:17" x14ac:dyDescent="0.3">
      <c r="O49">
        <v>4.4000000000000004</v>
      </c>
      <c r="P49">
        <f t="shared" si="1"/>
        <v>3</v>
      </c>
      <c r="Q49">
        <f t="shared" si="2"/>
        <v>13.200000000000001</v>
      </c>
    </row>
    <row r="50" spans="15:17" x14ac:dyDescent="0.3">
      <c r="O50" s="22">
        <v>4.5</v>
      </c>
      <c r="P50">
        <f t="shared" si="1"/>
        <v>0</v>
      </c>
      <c r="Q50">
        <f t="shared" si="2"/>
        <v>0</v>
      </c>
    </row>
    <row r="51" spans="15:17" x14ac:dyDescent="0.3">
      <c r="O51" s="22">
        <v>4.5999999999999996</v>
      </c>
      <c r="P51">
        <f t="shared" si="1"/>
        <v>1</v>
      </c>
      <c r="Q51">
        <f t="shared" si="2"/>
        <v>4.5999999999999996</v>
      </c>
    </row>
    <row r="52" spans="15:17" x14ac:dyDescent="0.3">
      <c r="O52">
        <v>4.7</v>
      </c>
      <c r="P52">
        <f t="shared" si="1"/>
        <v>0</v>
      </c>
      <c r="Q52">
        <f t="shared" si="2"/>
        <v>0</v>
      </c>
    </row>
    <row r="53" spans="15:17" x14ac:dyDescent="0.3">
      <c r="O53" s="22">
        <v>4.8</v>
      </c>
      <c r="P53">
        <f t="shared" si="1"/>
        <v>2</v>
      </c>
      <c r="Q53">
        <f t="shared" si="2"/>
        <v>9.6</v>
      </c>
    </row>
    <row r="54" spans="15:17" x14ac:dyDescent="0.3">
      <c r="O54" s="22">
        <v>4.9000000000000004</v>
      </c>
      <c r="P54">
        <f t="shared" si="1"/>
        <v>2</v>
      </c>
      <c r="Q54">
        <f t="shared" si="2"/>
        <v>9.8000000000000007</v>
      </c>
    </row>
    <row r="55" spans="15:17" x14ac:dyDescent="0.3">
      <c r="O55">
        <v>5</v>
      </c>
      <c r="P55">
        <f t="shared" si="1"/>
        <v>2</v>
      </c>
      <c r="Q55">
        <f t="shared" si="2"/>
        <v>10</v>
      </c>
    </row>
    <row r="56" spans="15:17" x14ac:dyDescent="0.3">
      <c r="O56" s="22">
        <v>5.0999999999999996</v>
      </c>
      <c r="P56">
        <f t="shared" si="1"/>
        <v>0</v>
      </c>
      <c r="Q56">
        <f t="shared" si="2"/>
        <v>0</v>
      </c>
    </row>
    <row r="57" spans="15:17" x14ac:dyDescent="0.3">
      <c r="O57" s="22">
        <v>5.2</v>
      </c>
      <c r="P57">
        <f t="shared" si="1"/>
        <v>1</v>
      </c>
      <c r="Q57">
        <f t="shared" si="2"/>
        <v>5.2</v>
      </c>
    </row>
    <row r="58" spans="15:17" x14ac:dyDescent="0.3">
      <c r="O58" s="22">
        <v>5.3</v>
      </c>
      <c r="P58">
        <f t="shared" si="1"/>
        <v>1</v>
      </c>
      <c r="Q58">
        <f t="shared" si="2"/>
        <v>5.3</v>
      </c>
    </row>
    <row r="59" spans="15:17" x14ac:dyDescent="0.3">
      <c r="O59" s="22">
        <v>5.4</v>
      </c>
      <c r="P59">
        <f t="shared" si="1"/>
        <v>1</v>
      </c>
      <c r="Q59">
        <f t="shared" si="2"/>
        <v>5.4</v>
      </c>
    </row>
    <row r="60" spans="15:17" x14ac:dyDescent="0.3">
      <c r="O60" s="22">
        <v>5.5</v>
      </c>
      <c r="P60">
        <f t="shared" si="1"/>
        <v>0</v>
      </c>
      <c r="Q60">
        <f t="shared" si="2"/>
        <v>0</v>
      </c>
    </row>
    <row r="61" spans="15:17" x14ac:dyDescent="0.3">
      <c r="O61" s="22">
        <v>5.6</v>
      </c>
      <c r="P61">
        <f t="shared" si="1"/>
        <v>1</v>
      </c>
      <c r="Q61">
        <f t="shared" si="2"/>
        <v>5.6</v>
      </c>
    </row>
    <row r="62" spans="15:17" x14ac:dyDescent="0.3">
      <c r="O62" s="22">
        <v>5.7</v>
      </c>
      <c r="P62">
        <f t="shared" si="1"/>
        <v>0</v>
      </c>
      <c r="Q62">
        <f t="shared" si="2"/>
        <v>0</v>
      </c>
    </row>
    <row r="63" spans="15:17" x14ac:dyDescent="0.3">
      <c r="O63" s="22">
        <v>5.8</v>
      </c>
      <c r="P63">
        <f t="shared" si="1"/>
        <v>3</v>
      </c>
      <c r="Q63">
        <f t="shared" si="2"/>
        <v>17.399999999999999</v>
      </c>
    </row>
    <row r="64" spans="15:17" x14ac:dyDescent="0.3">
      <c r="O64" s="22">
        <v>5.9</v>
      </c>
      <c r="P64">
        <f t="shared" si="1"/>
        <v>2</v>
      </c>
      <c r="Q64">
        <f t="shared" si="2"/>
        <v>11.8</v>
      </c>
    </row>
    <row r="65" spans="15:17" x14ac:dyDescent="0.3">
      <c r="O65" s="22">
        <v>6</v>
      </c>
      <c r="P65">
        <f t="shared" si="1"/>
        <v>1</v>
      </c>
      <c r="Q65">
        <f t="shared" si="2"/>
        <v>6</v>
      </c>
    </row>
    <row r="66" spans="15:17" x14ac:dyDescent="0.3">
      <c r="O66" s="22">
        <v>6.1</v>
      </c>
      <c r="P66">
        <f t="shared" si="1"/>
        <v>0</v>
      </c>
      <c r="Q66">
        <f t="shared" si="2"/>
        <v>0</v>
      </c>
    </row>
    <row r="67" spans="15:17" x14ac:dyDescent="0.3">
      <c r="O67" s="22">
        <v>6.2</v>
      </c>
      <c r="P67">
        <f t="shared" si="1"/>
        <v>0</v>
      </c>
      <c r="Q67">
        <f t="shared" si="2"/>
        <v>0</v>
      </c>
    </row>
    <row r="68" spans="15:17" x14ac:dyDescent="0.3">
      <c r="O68" s="22">
        <v>6.3</v>
      </c>
      <c r="P68">
        <f t="shared" si="1"/>
        <v>1</v>
      </c>
      <c r="Q68">
        <f t="shared" si="2"/>
        <v>6.3</v>
      </c>
    </row>
    <row r="69" spans="15:17" x14ac:dyDescent="0.3">
      <c r="O69" s="22">
        <v>6.4</v>
      </c>
      <c r="P69">
        <f t="shared" si="1"/>
        <v>0</v>
      </c>
      <c r="Q69">
        <f t="shared" si="2"/>
        <v>0</v>
      </c>
    </row>
    <row r="70" spans="15:17" x14ac:dyDescent="0.3">
      <c r="O70" s="22">
        <v>6.5</v>
      </c>
      <c r="P70">
        <f t="shared" si="1"/>
        <v>0</v>
      </c>
      <c r="Q70">
        <f t="shared" si="2"/>
        <v>0</v>
      </c>
    </row>
    <row r="71" spans="15:17" x14ac:dyDescent="0.3">
      <c r="O71" s="22">
        <v>6.6</v>
      </c>
      <c r="P71">
        <f t="shared" ref="P71:P134" si="3">COUNTIF($B$6:$M$36,O71)</f>
        <v>0</v>
      </c>
      <c r="Q71">
        <f t="shared" ref="Q71:Q134" si="4">O71*P71</f>
        <v>0</v>
      </c>
    </row>
    <row r="72" spans="15:17" x14ac:dyDescent="0.3">
      <c r="O72" s="22">
        <v>6.7</v>
      </c>
      <c r="P72">
        <f t="shared" si="3"/>
        <v>0</v>
      </c>
      <c r="Q72">
        <f t="shared" si="4"/>
        <v>0</v>
      </c>
    </row>
    <row r="73" spans="15:17" x14ac:dyDescent="0.3">
      <c r="O73" s="22">
        <v>6.8</v>
      </c>
      <c r="P73">
        <f t="shared" si="3"/>
        <v>0</v>
      </c>
      <c r="Q73">
        <f t="shared" si="4"/>
        <v>0</v>
      </c>
    </row>
    <row r="74" spans="15:17" x14ac:dyDescent="0.3">
      <c r="O74" s="22">
        <v>6.9</v>
      </c>
      <c r="P74">
        <f t="shared" si="3"/>
        <v>0</v>
      </c>
      <c r="Q74">
        <f t="shared" si="4"/>
        <v>0</v>
      </c>
    </row>
    <row r="75" spans="15:17" x14ac:dyDescent="0.3">
      <c r="O75" s="22">
        <v>7</v>
      </c>
      <c r="P75">
        <f t="shared" si="3"/>
        <v>1</v>
      </c>
      <c r="Q75">
        <f t="shared" si="4"/>
        <v>7</v>
      </c>
    </row>
    <row r="76" spans="15:17" x14ac:dyDescent="0.3">
      <c r="O76" s="22">
        <v>7.1</v>
      </c>
      <c r="P76">
        <f t="shared" si="3"/>
        <v>1</v>
      </c>
      <c r="Q76">
        <f t="shared" si="4"/>
        <v>7.1</v>
      </c>
    </row>
    <row r="77" spans="15:17" x14ac:dyDescent="0.3">
      <c r="O77" s="22">
        <v>7.2</v>
      </c>
      <c r="P77">
        <f t="shared" si="3"/>
        <v>1</v>
      </c>
      <c r="Q77">
        <f t="shared" si="4"/>
        <v>7.2</v>
      </c>
    </row>
    <row r="78" spans="15:17" x14ac:dyDescent="0.3">
      <c r="O78" s="22">
        <v>7.3</v>
      </c>
      <c r="P78">
        <f t="shared" si="3"/>
        <v>0</v>
      </c>
      <c r="Q78">
        <f t="shared" si="4"/>
        <v>0</v>
      </c>
    </row>
    <row r="79" spans="15:17" x14ac:dyDescent="0.3">
      <c r="O79" s="22">
        <v>7.4</v>
      </c>
      <c r="P79">
        <f t="shared" si="3"/>
        <v>0</v>
      </c>
      <c r="Q79">
        <f t="shared" si="4"/>
        <v>0</v>
      </c>
    </row>
    <row r="80" spans="15:17" x14ac:dyDescent="0.3">
      <c r="O80" s="22">
        <v>7.5</v>
      </c>
      <c r="P80">
        <f t="shared" si="3"/>
        <v>0</v>
      </c>
      <c r="Q80">
        <f t="shared" si="4"/>
        <v>0</v>
      </c>
    </row>
    <row r="81" spans="15:17" x14ac:dyDescent="0.3">
      <c r="O81" s="22">
        <v>7.6</v>
      </c>
      <c r="P81">
        <f t="shared" si="3"/>
        <v>0</v>
      </c>
      <c r="Q81">
        <f t="shared" si="4"/>
        <v>0</v>
      </c>
    </row>
    <row r="82" spans="15:17" x14ac:dyDescent="0.3">
      <c r="O82" s="22">
        <v>7.7</v>
      </c>
      <c r="P82">
        <f t="shared" si="3"/>
        <v>0</v>
      </c>
      <c r="Q82">
        <f t="shared" si="4"/>
        <v>0</v>
      </c>
    </row>
    <row r="83" spans="15:17" x14ac:dyDescent="0.3">
      <c r="O83" s="22">
        <v>7.8</v>
      </c>
      <c r="P83">
        <f t="shared" si="3"/>
        <v>0</v>
      </c>
      <c r="Q83">
        <f t="shared" si="4"/>
        <v>0</v>
      </c>
    </row>
    <row r="84" spans="15:17" x14ac:dyDescent="0.3">
      <c r="O84" s="22">
        <v>7.9</v>
      </c>
      <c r="P84">
        <f t="shared" si="3"/>
        <v>1</v>
      </c>
      <c r="Q84">
        <f t="shared" si="4"/>
        <v>7.9</v>
      </c>
    </row>
    <row r="85" spans="15:17" x14ac:dyDescent="0.3">
      <c r="O85" s="22">
        <v>8</v>
      </c>
      <c r="P85">
        <f t="shared" si="3"/>
        <v>0</v>
      </c>
      <c r="Q85">
        <f t="shared" si="4"/>
        <v>0</v>
      </c>
    </row>
    <row r="86" spans="15:17" x14ac:dyDescent="0.3">
      <c r="O86" s="22">
        <v>8.1</v>
      </c>
      <c r="P86">
        <f t="shared" si="3"/>
        <v>1</v>
      </c>
      <c r="Q86">
        <f t="shared" si="4"/>
        <v>8.1</v>
      </c>
    </row>
    <row r="87" spans="15:17" x14ac:dyDescent="0.3">
      <c r="O87" s="22">
        <v>8.1999999999999993</v>
      </c>
      <c r="P87">
        <f t="shared" si="3"/>
        <v>2</v>
      </c>
      <c r="Q87">
        <f t="shared" si="4"/>
        <v>16.399999999999999</v>
      </c>
    </row>
    <row r="88" spans="15:17" x14ac:dyDescent="0.3">
      <c r="O88" s="22">
        <v>8.3000000000000007</v>
      </c>
      <c r="P88">
        <f t="shared" si="3"/>
        <v>0</v>
      </c>
      <c r="Q88">
        <f t="shared" si="4"/>
        <v>0</v>
      </c>
    </row>
    <row r="89" spans="15:17" x14ac:dyDescent="0.3">
      <c r="O89" s="22">
        <v>8.4</v>
      </c>
      <c r="P89">
        <f t="shared" si="3"/>
        <v>0</v>
      </c>
      <c r="Q89">
        <f t="shared" si="4"/>
        <v>0</v>
      </c>
    </row>
    <row r="90" spans="15:17" x14ac:dyDescent="0.3">
      <c r="O90" s="22">
        <v>8.5</v>
      </c>
      <c r="P90">
        <f t="shared" si="3"/>
        <v>0</v>
      </c>
      <c r="Q90">
        <f t="shared" si="4"/>
        <v>0</v>
      </c>
    </row>
    <row r="91" spans="15:17" x14ac:dyDescent="0.3">
      <c r="O91" s="22">
        <v>8.6</v>
      </c>
      <c r="P91">
        <f t="shared" si="3"/>
        <v>0</v>
      </c>
      <c r="Q91">
        <f t="shared" si="4"/>
        <v>0</v>
      </c>
    </row>
    <row r="92" spans="15:17" x14ac:dyDescent="0.3">
      <c r="O92" s="22">
        <v>8.6999999999999993</v>
      </c>
      <c r="P92">
        <f t="shared" si="3"/>
        <v>0</v>
      </c>
      <c r="Q92">
        <f t="shared" si="4"/>
        <v>0</v>
      </c>
    </row>
    <row r="93" spans="15:17" x14ac:dyDescent="0.3">
      <c r="O93" s="22">
        <v>8.8000000000000007</v>
      </c>
      <c r="P93">
        <f t="shared" si="3"/>
        <v>0</v>
      </c>
      <c r="Q93">
        <f t="shared" si="4"/>
        <v>0</v>
      </c>
    </row>
    <row r="94" spans="15:17" x14ac:dyDescent="0.3">
      <c r="O94" s="22">
        <v>8.9</v>
      </c>
      <c r="P94">
        <f t="shared" si="3"/>
        <v>0</v>
      </c>
      <c r="Q94">
        <f t="shared" si="4"/>
        <v>0</v>
      </c>
    </row>
    <row r="95" spans="15:17" x14ac:dyDescent="0.3">
      <c r="O95" s="22">
        <v>9</v>
      </c>
      <c r="P95">
        <f t="shared" si="3"/>
        <v>0</v>
      </c>
      <c r="Q95">
        <f t="shared" si="4"/>
        <v>0</v>
      </c>
    </row>
    <row r="96" spans="15:17" x14ac:dyDescent="0.3">
      <c r="O96" s="22">
        <v>9.1</v>
      </c>
      <c r="P96">
        <f t="shared" si="3"/>
        <v>0</v>
      </c>
      <c r="Q96">
        <f t="shared" si="4"/>
        <v>0</v>
      </c>
    </row>
    <row r="97" spans="15:17" x14ac:dyDescent="0.3">
      <c r="O97" s="22">
        <v>9.1999999999999993</v>
      </c>
      <c r="P97">
        <f t="shared" si="3"/>
        <v>0</v>
      </c>
      <c r="Q97">
        <f t="shared" si="4"/>
        <v>0</v>
      </c>
    </row>
    <row r="98" spans="15:17" x14ac:dyDescent="0.3">
      <c r="O98" s="22">
        <v>9.3000000000000007</v>
      </c>
      <c r="P98">
        <f t="shared" si="3"/>
        <v>0</v>
      </c>
      <c r="Q98">
        <f t="shared" si="4"/>
        <v>0</v>
      </c>
    </row>
    <row r="99" spans="15:17" x14ac:dyDescent="0.3">
      <c r="O99" s="22">
        <v>9.4</v>
      </c>
      <c r="P99">
        <f t="shared" si="3"/>
        <v>0</v>
      </c>
      <c r="Q99">
        <f t="shared" si="4"/>
        <v>0</v>
      </c>
    </row>
    <row r="100" spans="15:17" x14ac:dyDescent="0.3">
      <c r="O100" s="22">
        <v>9.5</v>
      </c>
      <c r="P100">
        <f t="shared" si="3"/>
        <v>0</v>
      </c>
      <c r="Q100">
        <f t="shared" si="4"/>
        <v>0</v>
      </c>
    </row>
    <row r="101" spans="15:17" x14ac:dyDescent="0.3">
      <c r="O101" s="22">
        <v>9.6</v>
      </c>
      <c r="P101">
        <f t="shared" si="3"/>
        <v>1</v>
      </c>
      <c r="Q101">
        <f t="shared" si="4"/>
        <v>9.6</v>
      </c>
    </row>
    <row r="102" spans="15:17" x14ac:dyDescent="0.3">
      <c r="O102" s="22">
        <v>9.6999999999999993</v>
      </c>
      <c r="P102">
        <f t="shared" si="3"/>
        <v>1</v>
      </c>
      <c r="Q102">
        <f t="shared" si="4"/>
        <v>9.6999999999999993</v>
      </c>
    </row>
    <row r="103" spans="15:17" x14ac:dyDescent="0.3">
      <c r="O103" s="22">
        <v>9.8000000000000007</v>
      </c>
      <c r="P103">
        <f t="shared" si="3"/>
        <v>1</v>
      </c>
      <c r="Q103">
        <f t="shared" si="4"/>
        <v>9.8000000000000007</v>
      </c>
    </row>
    <row r="104" spans="15:17" x14ac:dyDescent="0.3">
      <c r="O104" s="22">
        <v>9.9</v>
      </c>
      <c r="P104">
        <f t="shared" si="3"/>
        <v>0</v>
      </c>
      <c r="Q104">
        <f t="shared" si="4"/>
        <v>0</v>
      </c>
    </row>
    <row r="105" spans="15:17" x14ac:dyDescent="0.3">
      <c r="O105" s="22">
        <v>10</v>
      </c>
      <c r="P105">
        <f t="shared" si="3"/>
        <v>0</v>
      </c>
      <c r="Q105">
        <f t="shared" si="4"/>
        <v>0</v>
      </c>
    </row>
    <row r="106" spans="15:17" x14ac:dyDescent="0.3">
      <c r="O106" s="22">
        <v>10.1</v>
      </c>
      <c r="P106">
        <f t="shared" si="3"/>
        <v>1</v>
      </c>
      <c r="Q106">
        <f t="shared" si="4"/>
        <v>10.1</v>
      </c>
    </row>
    <row r="107" spans="15:17" x14ac:dyDescent="0.3">
      <c r="O107" s="22">
        <v>10.199999999999999</v>
      </c>
      <c r="P107">
        <f t="shared" si="3"/>
        <v>1</v>
      </c>
      <c r="Q107">
        <f t="shared" si="4"/>
        <v>10.199999999999999</v>
      </c>
    </row>
    <row r="108" spans="15:17" x14ac:dyDescent="0.3">
      <c r="O108" s="22">
        <v>10.3</v>
      </c>
      <c r="P108">
        <f t="shared" si="3"/>
        <v>0</v>
      </c>
      <c r="Q108">
        <f t="shared" si="4"/>
        <v>0</v>
      </c>
    </row>
    <row r="109" spans="15:17" x14ac:dyDescent="0.3">
      <c r="O109" s="22">
        <v>10.4</v>
      </c>
      <c r="P109">
        <f t="shared" si="3"/>
        <v>2</v>
      </c>
      <c r="Q109">
        <f t="shared" si="4"/>
        <v>20.8</v>
      </c>
    </row>
    <row r="110" spans="15:17" x14ac:dyDescent="0.3">
      <c r="O110" s="22">
        <v>10.5</v>
      </c>
      <c r="P110">
        <f t="shared" si="3"/>
        <v>2</v>
      </c>
      <c r="Q110">
        <f t="shared" si="4"/>
        <v>21</v>
      </c>
    </row>
    <row r="111" spans="15:17" x14ac:dyDescent="0.3">
      <c r="O111" s="22">
        <v>10.6</v>
      </c>
      <c r="P111">
        <f t="shared" si="3"/>
        <v>1</v>
      </c>
      <c r="Q111">
        <f t="shared" si="4"/>
        <v>10.6</v>
      </c>
    </row>
    <row r="112" spans="15:17" x14ac:dyDescent="0.3">
      <c r="O112" s="22">
        <v>10.7</v>
      </c>
      <c r="P112">
        <f t="shared" si="3"/>
        <v>2</v>
      </c>
      <c r="Q112">
        <f t="shared" si="4"/>
        <v>21.4</v>
      </c>
    </row>
    <row r="113" spans="15:17" x14ac:dyDescent="0.3">
      <c r="O113" s="22">
        <v>10.8</v>
      </c>
      <c r="P113">
        <f t="shared" si="3"/>
        <v>0</v>
      </c>
      <c r="Q113">
        <f t="shared" si="4"/>
        <v>0</v>
      </c>
    </row>
    <row r="114" spans="15:17" x14ac:dyDescent="0.3">
      <c r="O114" s="22">
        <v>10.9</v>
      </c>
      <c r="P114">
        <f t="shared" si="3"/>
        <v>0</v>
      </c>
      <c r="Q114">
        <f t="shared" si="4"/>
        <v>0</v>
      </c>
    </row>
    <row r="115" spans="15:17" x14ac:dyDescent="0.3">
      <c r="O115" s="22">
        <v>11</v>
      </c>
      <c r="P115">
        <f t="shared" si="3"/>
        <v>0</v>
      </c>
      <c r="Q115">
        <f t="shared" si="4"/>
        <v>0</v>
      </c>
    </row>
    <row r="116" spans="15:17" x14ac:dyDescent="0.3">
      <c r="O116" s="22">
        <v>11.1</v>
      </c>
      <c r="P116">
        <f t="shared" si="3"/>
        <v>0</v>
      </c>
      <c r="Q116">
        <f t="shared" si="4"/>
        <v>0</v>
      </c>
    </row>
    <row r="117" spans="15:17" x14ac:dyDescent="0.3">
      <c r="O117" s="22">
        <v>11.2</v>
      </c>
      <c r="P117">
        <f t="shared" si="3"/>
        <v>1</v>
      </c>
      <c r="Q117">
        <f t="shared" si="4"/>
        <v>11.2</v>
      </c>
    </row>
    <row r="118" spans="15:17" x14ac:dyDescent="0.3">
      <c r="O118" s="22">
        <v>11.3</v>
      </c>
      <c r="P118">
        <f t="shared" si="3"/>
        <v>0</v>
      </c>
      <c r="Q118">
        <f t="shared" si="4"/>
        <v>0</v>
      </c>
    </row>
    <row r="119" spans="15:17" x14ac:dyDescent="0.3">
      <c r="O119" s="22">
        <v>11.4</v>
      </c>
      <c r="P119">
        <f t="shared" si="3"/>
        <v>0</v>
      </c>
      <c r="Q119">
        <f t="shared" si="4"/>
        <v>0</v>
      </c>
    </row>
    <row r="120" spans="15:17" x14ac:dyDescent="0.3">
      <c r="O120" s="22">
        <v>11.5</v>
      </c>
      <c r="P120">
        <f t="shared" si="3"/>
        <v>0</v>
      </c>
      <c r="Q120">
        <f t="shared" si="4"/>
        <v>0</v>
      </c>
    </row>
    <row r="121" spans="15:17" x14ac:dyDescent="0.3">
      <c r="O121" s="22">
        <v>11.6</v>
      </c>
      <c r="P121">
        <f t="shared" si="3"/>
        <v>0</v>
      </c>
      <c r="Q121">
        <f t="shared" si="4"/>
        <v>0</v>
      </c>
    </row>
    <row r="122" spans="15:17" x14ac:dyDescent="0.3">
      <c r="O122" s="22">
        <v>11.7</v>
      </c>
      <c r="P122">
        <f t="shared" si="3"/>
        <v>0</v>
      </c>
      <c r="Q122">
        <f t="shared" si="4"/>
        <v>0</v>
      </c>
    </row>
    <row r="123" spans="15:17" x14ac:dyDescent="0.3">
      <c r="O123" s="22">
        <v>11.8</v>
      </c>
      <c r="P123">
        <f t="shared" si="3"/>
        <v>0</v>
      </c>
      <c r="Q123">
        <f t="shared" si="4"/>
        <v>0</v>
      </c>
    </row>
    <row r="124" spans="15:17" x14ac:dyDescent="0.3">
      <c r="O124" s="22">
        <v>11.9</v>
      </c>
      <c r="P124">
        <f t="shared" si="3"/>
        <v>0</v>
      </c>
      <c r="Q124">
        <f t="shared" si="4"/>
        <v>0</v>
      </c>
    </row>
    <row r="125" spans="15:17" x14ac:dyDescent="0.3">
      <c r="O125" s="22">
        <v>12</v>
      </c>
      <c r="P125">
        <f t="shared" si="3"/>
        <v>0</v>
      </c>
      <c r="Q125">
        <f t="shared" si="4"/>
        <v>0</v>
      </c>
    </row>
    <row r="126" spans="15:17" x14ac:dyDescent="0.3">
      <c r="O126" s="22">
        <v>12.1</v>
      </c>
      <c r="P126">
        <f t="shared" si="3"/>
        <v>0</v>
      </c>
      <c r="Q126">
        <f t="shared" si="4"/>
        <v>0</v>
      </c>
    </row>
    <row r="127" spans="15:17" x14ac:dyDescent="0.3">
      <c r="O127" s="22">
        <v>12.2</v>
      </c>
      <c r="P127">
        <f t="shared" si="3"/>
        <v>2</v>
      </c>
      <c r="Q127">
        <f t="shared" si="4"/>
        <v>24.4</v>
      </c>
    </row>
    <row r="128" spans="15:17" x14ac:dyDescent="0.3">
      <c r="O128" s="22">
        <v>12.3</v>
      </c>
      <c r="P128">
        <f t="shared" si="3"/>
        <v>0</v>
      </c>
      <c r="Q128">
        <f t="shared" si="4"/>
        <v>0</v>
      </c>
    </row>
    <row r="129" spans="15:17" x14ac:dyDescent="0.3">
      <c r="O129" s="22">
        <v>12.4</v>
      </c>
      <c r="P129">
        <f t="shared" si="3"/>
        <v>1</v>
      </c>
      <c r="Q129">
        <f t="shared" si="4"/>
        <v>12.4</v>
      </c>
    </row>
    <row r="130" spans="15:17" x14ac:dyDescent="0.3">
      <c r="O130" s="22">
        <v>12.5</v>
      </c>
      <c r="P130">
        <f t="shared" si="3"/>
        <v>0</v>
      </c>
      <c r="Q130">
        <f t="shared" si="4"/>
        <v>0</v>
      </c>
    </row>
    <row r="131" spans="15:17" x14ac:dyDescent="0.3">
      <c r="O131" s="22">
        <v>12.6</v>
      </c>
      <c r="P131">
        <f t="shared" si="3"/>
        <v>0</v>
      </c>
      <c r="Q131">
        <f t="shared" si="4"/>
        <v>0</v>
      </c>
    </row>
    <row r="132" spans="15:17" x14ac:dyDescent="0.3">
      <c r="O132" s="22">
        <v>12.7</v>
      </c>
      <c r="P132">
        <f t="shared" si="3"/>
        <v>0</v>
      </c>
      <c r="Q132">
        <f t="shared" si="4"/>
        <v>0</v>
      </c>
    </row>
    <row r="133" spans="15:17" x14ac:dyDescent="0.3">
      <c r="O133" s="22">
        <v>12.8</v>
      </c>
      <c r="P133">
        <f t="shared" si="3"/>
        <v>0</v>
      </c>
      <c r="Q133">
        <f t="shared" si="4"/>
        <v>0</v>
      </c>
    </row>
    <row r="134" spans="15:17" x14ac:dyDescent="0.3">
      <c r="O134" s="22">
        <v>12.9</v>
      </c>
      <c r="P134">
        <f t="shared" si="3"/>
        <v>0</v>
      </c>
      <c r="Q134">
        <f t="shared" si="4"/>
        <v>0</v>
      </c>
    </row>
    <row r="135" spans="15:17" x14ac:dyDescent="0.3">
      <c r="O135" s="22">
        <v>13</v>
      </c>
      <c r="P135">
        <f t="shared" ref="P135:P198" si="5">COUNTIF($B$6:$M$36,O135)</f>
        <v>0</v>
      </c>
      <c r="Q135">
        <f t="shared" ref="Q135:Q198" si="6">O135*P135</f>
        <v>0</v>
      </c>
    </row>
    <row r="136" spans="15:17" x14ac:dyDescent="0.3">
      <c r="O136" s="22">
        <v>13.1</v>
      </c>
      <c r="P136">
        <f t="shared" si="5"/>
        <v>0</v>
      </c>
      <c r="Q136">
        <f t="shared" si="6"/>
        <v>0</v>
      </c>
    </row>
    <row r="137" spans="15:17" x14ac:dyDescent="0.3">
      <c r="O137" s="22">
        <v>13.2</v>
      </c>
      <c r="P137">
        <f t="shared" si="5"/>
        <v>0</v>
      </c>
      <c r="Q137">
        <f t="shared" si="6"/>
        <v>0</v>
      </c>
    </row>
    <row r="138" spans="15:17" x14ac:dyDescent="0.3">
      <c r="O138" s="22">
        <v>13.3</v>
      </c>
      <c r="P138">
        <f t="shared" si="5"/>
        <v>0</v>
      </c>
      <c r="Q138">
        <f t="shared" si="6"/>
        <v>0</v>
      </c>
    </row>
    <row r="139" spans="15:17" x14ac:dyDescent="0.3">
      <c r="O139" s="22">
        <v>13.4</v>
      </c>
      <c r="P139">
        <f t="shared" si="5"/>
        <v>0</v>
      </c>
      <c r="Q139">
        <f t="shared" si="6"/>
        <v>0</v>
      </c>
    </row>
    <row r="140" spans="15:17" x14ac:dyDescent="0.3">
      <c r="O140" s="22">
        <v>13.5</v>
      </c>
      <c r="P140">
        <f t="shared" si="5"/>
        <v>0</v>
      </c>
      <c r="Q140">
        <f t="shared" si="6"/>
        <v>0</v>
      </c>
    </row>
    <row r="141" spans="15:17" x14ac:dyDescent="0.3">
      <c r="O141" s="22">
        <v>13.6</v>
      </c>
      <c r="P141">
        <f t="shared" si="5"/>
        <v>0</v>
      </c>
      <c r="Q141">
        <f t="shared" si="6"/>
        <v>0</v>
      </c>
    </row>
    <row r="142" spans="15:17" x14ac:dyDescent="0.3">
      <c r="O142" s="22">
        <v>13.7</v>
      </c>
      <c r="P142">
        <f t="shared" si="5"/>
        <v>1</v>
      </c>
      <c r="Q142">
        <f t="shared" si="6"/>
        <v>13.7</v>
      </c>
    </row>
    <row r="143" spans="15:17" x14ac:dyDescent="0.3">
      <c r="O143" s="22">
        <v>13.8</v>
      </c>
      <c r="P143">
        <f t="shared" si="5"/>
        <v>0</v>
      </c>
      <c r="Q143">
        <f t="shared" si="6"/>
        <v>0</v>
      </c>
    </row>
    <row r="144" spans="15:17" x14ac:dyDescent="0.3">
      <c r="O144" s="22">
        <v>13.9</v>
      </c>
      <c r="P144">
        <f t="shared" si="5"/>
        <v>0</v>
      </c>
      <c r="Q144">
        <f t="shared" si="6"/>
        <v>0</v>
      </c>
    </row>
    <row r="145" spans="15:17" x14ac:dyDescent="0.3">
      <c r="O145" s="22">
        <v>14</v>
      </c>
      <c r="P145">
        <f t="shared" si="5"/>
        <v>1</v>
      </c>
      <c r="Q145">
        <f t="shared" si="6"/>
        <v>14</v>
      </c>
    </row>
    <row r="146" spans="15:17" x14ac:dyDescent="0.3">
      <c r="O146" s="22">
        <v>14.1</v>
      </c>
      <c r="P146">
        <f t="shared" si="5"/>
        <v>0</v>
      </c>
      <c r="Q146">
        <f t="shared" si="6"/>
        <v>0</v>
      </c>
    </row>
    <row r="147" spans="15:17" x14ac:dyDescent="0.3">
      <c r="O147" s="22">
        <v>14.2</v>
      </c>
      <c r="P147">
        <f t="shared" si="5"/>
        <v>0</v>
      </c>
      <c r="Q147">
        <f t="shared" si="6"/>
        <v>0</v>
      </c>
    </row>
    <row r="148" spans="15:17" x14ac:dyDescent="0.3">
      <c r="O148" s="22">
        <v>14.3</v>
      </c>
      <c r="P148">
        <f t="shared" si="5"/>
        <v>0</v>
      </c>
      <c r="Q148">
        <f t="shared" si="6"/>
        <v>0</v>
      </c>
    </row>
    <row r="149" spans="15:17" x14ac:dyDescent="0.3">
      <c r="O149" s="22">
        <v>14.4</v>
      </c>
      <c r="P149">
        <f t="shared" si="5"/>
        <v>0</v>
      </c>
      <c r="Q149">
        <f t="shared" si="6"/>
        <v>0</v>
      </c>
    </row>
    <row r="150" spans="15:17" x14ac:dyDescent="0.3">
      <c r="O150" s="22">
        <v>14.5</v>
      </c>
      <c r="P150">
        <f t="shared" si="5"/>
        <v>0</v>
      </c>
      <c r="Q150">
        <f t="shared" si="6"/>
        <v>0</v>
      </c>
    </row>
    <row r="151" spans="15:17" x14ac:dyDescent="0.3">
      <c r="O151" s="22">
        <v>14.6</v>
      </c>
      <c r="P151">
        <f t="shared" si="5"/>
        <v>0</v>
      </c>
      <c r="Q151">
        <f t="shared" si="6"/>
        <v>0</v>
      </c>
    </row>
    <row r="152" spans="15:17" x14ac:dyDescent="0.3">
      <c r="O152" s="22">
        <v>14.7</v>
      </c>
      <c r="P152">
        <f t="shared" si="5"/>
        <v>0</v>
      </c>
      <c r="Q152">
        <f t="shared" si="6"/>
        <v>0</v>
      </c>
    </row>
    <row r="153" spans="15:17" x14ac:dyDescent="0.3">
      <c r="O153" s="22">
        <v>14.8</v>
      </c>
      <c r="P153">
        <f t="shared" si="5"/>
        <v>0</v>
      </c>
      <c r="Q153">
        <f t="shared" si="6"/>
        <v>0</v>
      </c>
    </row>
    <row r="154" spans="15:17" x14ac:dyDescent="0.3">
      <c r="O154" s="22">
        <v>14.9</v>
      </c>
      <c r="P154">
        <f t="shared" si="5"/>
        <v>0</v>
      </c>
      <c r="Q154">
        <f t="shared" si="6"/>
        <v>0</v>
      </c>
    </row>
    <row r="155" spans="15:17" x14ac:dyDescent="0.3">
      <c r="O155" s="22">
        <v>15</v>
      </c>
      <c r="P155">
        <f t="shared" si="5"/>
        <v>0</v>
      </c>
      <c r="Q155">
        <f t="shared" si="6"/>
        <v>0</v>
      </c>
    </row>
    <row r="156" spans="15:17" x14ac:dyDescent="0.3">
      <c r="O156" s="22">
        <v>15.1</v>
      </c>
      <c r="P156">
        <f t="shared" si="5"/>
        <v>1</v>
      </c>
      <c r="Q156">
        <f t="shared" si="6"/>
        <v>15.1</v>
      </c>
    </row>
    <row r="157" spans="15:17" x14ac:dyDescent="0.3">
      <c r="O157" s="22">
        <v>15.2</v>
      </c>
      <c r="P157">
        <f t="shared" si="5"/>
        <v>0</v>
      </c>
      <c r="Q157">
        <f t="shared" si="6"/>
        <v>0</v>
      </c>
    </row>
    <row r="158" spans="15:17" x14ac:dyDescent="0.3">
      <c r="O158" s="22">
        <v>15.3</v>
      </c>
      <c r="P158">
        <f t="shared" si="5"/>
        <v>0</v>
      </c>
      <c r="Q158">
        <f t="shared" si="6"/>
        <v>0</v>
      </c>
    </row>
    <row r="159" spans="15:17" x14ac:dyDescent="0.3">
      <c r="O159" s="22">
        <v>15.4</v>
      </c>
      <c r="P159">
        <f t="shared" si="5"/>
        <v>0</v>
      </c>
      <c r="Q159">
        <f t="shared" si="6"/>
        <v>0</v>
      </c>
    </row>
    <row r="160" spans="15:17" x14ac:dyDescent="0.3">
      <c r="O160" s="22">
        <v>15.5</v>
      </c>
      <c r="P160">
        <f t="shared" si="5"/>
        <v>0</v>
      </c>
      <c r="Q160">
        <f t="shared" si="6"/>
        <v>0</v>
      </c>
    </row>
    <row r="161" spans="15:17" x14ac:dyDescent="0.3">
      <c r="O161" s="22">
        <v>15.6</v>
      </c>
      <c r="P161">
        <f t="shared" si="5"/>
        <v>1</v>
      </c>
      <c r="Q161">
        <f t="shared" si="6"/>
        <v>15.6</v>
      </c>
    </row>
    <row r="162" spans="15:17" x14ac:dyDescent="0.3">
      <c r="O162" s="22">
        <v>15.7</v>
      </c>
      <c r="P162">
        <f t="shared" si="5"/>
        <v>1</v>
      </c>
      <c r="Q162">
        <f t="shared" si="6"/>
        <v>15.7</v>
      </c>
    </row>
    <row r="163" spans="15:17" x14ac:dyDescent="0.3">
      <c r="O163" s="22">
        <v>15.8</v>
      </c>
      <c r="P163">
        <f t="shared" si="5"/>
        <v>0</v>
      </c>
      <c r="Q163">
        <f t="shared" si="6"/>
        <v>0</v>
      </c>
    </row>
    <row r="164" spans="15:17" x14ac:dyDescent="0.3">
      <c r="O164" s="22">
        <v>15.9</v>
      </c>
      <c r="P164">
        <f t="shared" si="5"/>
        <v>0</v>
      </c>
      <c r="Q164">
        <f t="shared" si="6"/>
        <v>0</v>
      </c>
    </row>
    <row r="165" spans="15:17" x14ac:dyDescent="0.3">
      <c r="O165" s="22">
        <v>16</v>
      </c>
      <c r="P165">
        <f t="shared" si="5"/>
        <v>0</v>
      </c>
      <c r="Q165">
        <f t="shared" si="6"/>
        <v>0</v>
      </c>
    </row>
    <row r="166" spans="15:17" x14ac:dyDescent="0.3">
      <c r="O166" s="22">
        <v>16.100000000000001</v>
      </c>
      <c r="P166">
        <f t="shared" si="5"/>
        <v>0</v>
      </c>
      <c r="Q166">
        <f t="shared" si="6"/>
        <v>0</v>
      </c>
    </row>
    <row r="167" spans="15:17" x14ac:dyDescent="0.3">
      <c r="O167" s="22">
        <v>16.2</v>
      </c>
      <c r="P167">
        <f t="shared" si="5"/>
        <v>0</v>
      </c>
      <c r="Q167">
        <f t="shared" si="6"/>
        <v>0</v>
      </c>
    </row>
    <row r="168" spans="15:17" x14ac:dyDescent="0.3">
      <c r="O168" s="22">
        <v>16.3</v>
      </c>
      <c r="P168">
        <f t="shared" si="5"/>
        <v>0</v>
      </c>
      <c r="Q168">
        <f t="shared" si="6"/>
        <v>0</v>
      </c>
    </row>
    <row r="169" spans="15:17" x14ac:dyDescent="0.3">
      <c r="O169" s="22">
        <v>16.399999999999999</v>
      </c>
      <c r="P169">
        <f t="shared" si="5"/>
        <v>0</v>
      </c>
      <c r="Q169">
        <f t="shared" si="6"/>
        <v>0</v>
      </c>
    </row>
    <row r="170" spans="15:17" x14ac:dyDescent="0.3">
      <c r="O170" s="22">
        <v>16.5</v>
      </c>
      <c r="P170">
        <f t="shared" si="5"/>
        <v>0</v>
      </c>
      <c r="Q170">
        <f t="shared" si="6"/>
        <v>0</v>
      </c>
    </row>
    <row r="171" spans="15:17" x14ac:dyDescent="0.3">
      <c r="O171" s="22">
        <v>16.600000000000001</v>
      </c>
      <c r="P171">
        <f t="shared" si="5"/>
        <v>0</v>
      </c>
      <c r="Q171">
        <f t="shared" si="6"/>
        <v>0</v>
      </c>
    </row>
    <row r="172" spans="15:17" x14ac:dyDescent="0.3">
      <c r="O172" s="22">
        <v>16.7</v>
      </c>
      <c r="P172">
        <f t="shared" si="5"/>
        <v>0</v>
      </c>
      <c r="Q172">
        <f t="shared" si="6"/>
        <v>0</v>
      </c>
    </row>
    <row r="173" spans="15:17" x14ac:dyDescent="0.3">
      <c r="O173" s="22">
        <v>16.8</v>
      </c>
      <c r="P173">
        <f t="shared" si="5"/>
        <v>0</v>
      </c>
      <c r="Q173">
        <f t="shared" si="6"/>
        <v>0</v>
      </c>
    </row>
    <row r="174" spans="15:17" x14ac:dyDescent="0.3">
      <c r="O174" s="22">
        <v>16.899999999999999</v>
      </c>
      <c r="P174">
        <f t="shared" si="5"/>
        <v>0</v>
      </c>
      <c r="Q174">
        <f t="shared" si="6"/>
        <v>0</v>
      </c>
    </row>
    <row r="175" spans="15:17" x14ac:dyDescent="0.3">
      <c r="O175" s="22">
        <v>17</v>
      </c>
      <c r="P175">
        <f t="shared" si="5"/>
        <v>0</v>
      </c>
      <c r="Q175">
        <f t="shared" si="6"/>
        <v>0</v>
      </c>
    </row>
    <row r="176" spans="15:17" x14ac:dyDescent="0.3">
      <c r="O176" s="22">
        <v>17.100000000000001</v>
      </c>
      <c r="P176">
        <f t="shared" si="5"/>
        <v>0</v>
      </c>
      <c r="Q176">
        <f t="shared" si="6"/>
        <v>0</v>
      </c>
    </row>
    <row r="177" spans="15:17" x14ac:dyDescent="0.3">
      <c r="O177" s="22">
        <v>17.2</v>
      </c>
      <c r="P177">
        <f t="shared" si="5"/>
        <v>0</v>
      </c>
      <c r="Q177">
        <f t="shared" si="6"/>
        <v>0</v>
      </c>
    </row>
    <row r="178" spans="15:17" x14ac:dyDescent="0.3">
      <c r="O178" s="22">
        <v>17.3</v>
      </c>
      <c r="P178">
        <f t="shared" si="5"/>
        <v>0</v>
      </c>
      <c r="Q178">
        <f t="shared" si="6"/>
        <v>0</v>
      </c>
    </row>
    <row r="179" spans="15:17" x14ac:dyDescent="0.3">
      <c r="O179" s="22">
        <v>17.399999999999999</v>
      </c>
      <c r="P179">
        <f t="shared" si="5"/>
        <v>0</v>
      </c>
      <c r="Q179">
        <f t="shared" si="6"/>
        <v>0</v>
      </c>
    </row>
    <row r="180" spans="15:17" x14ac:dyDescent="0.3">
      <c r="O180" s="22">
        <v>17.5</v>
      </c>
      <c r="P180">
        <f t="shared" si="5"/>
        <v>0</v>
      </c>
      <c r="Q180">
        <f t="shared" si="6"/>
        <v>0</v>
      </c>
    </row>
    <row r="181" spans="15:17" x14ac:dyDescent="0.3">
      <c r="O181" s="22">
        <v>17.600000000000001</v>
      </c>
      <c r="P181">
        <f t="shared" si="5"/>
        <v>0</v>
      </c>
      <c r="Q181">
        <f t="shared" si="6"/>
        <v>0</v>
      </c>
    </row>
    <row r="182" spans="15:17" x14ac:dyDescent="0.3">
      <c r="O182" s="22">
        <v>17.7</v>
      </c>
      <c r="P182">
        <f t="shared" si="5"/>
        <v>0</v>
      </c>
      <c r="Q182">
        <f t="shared" si="6"/>
        <v>0</v>
      </c>
    </row>
    <row r="183" spans="15:17" x14ac:dyDescent="0.3">
      <c r="O183" s="22">
        <v>17.8</v>
      </c>
      <c r="P183">
        <f t="shared" si="5"/>
        <v>0</v>
      </c>
      <c r="Q183">
        <f t="shared" si="6"/>
        <v>0</v>
      </c>
    </row>
    <row r="184" spans="15:17" x14ac:dyDescent="0.3">
      <c r="O184" s="22">
        <v>17.899999999999999</v>
      </c>
      <c r="P184">
        <f t="shared" si="5"/>
        <v>0</v>
      </c>
      <c r="Q184">
        <f t="shared" si="6"/>
        <v>0</v>
      </c>
    </row>
    <row r="185" spans="15:17" x14ac:dyDescent="0.3">
      <c r="O185" s="22">
        <v>18</v>
      </c>
      <c r="P185">
        <f t="shared" si="5"/>
        <v>1</v>
      </c>
      <c r="Q185">
        <f t="shared" si="6"/>
        <v>18</v>
      </c>
    </row>
    <row r="186" spans="15:17" x14ac:dyDescent="0.3">
      <c r="O186" s="22">
        <v>18.100000000000001</v>
      </c>
      <c r="P186">
        <f t="shared" si="5"/>
        <v>0</v>
      </c>
      <c r="Q186">
        <f t="shared" si="6"/>
        <v>0</v>
      </c>
    </row>
    <row r="187" spans="15:17" x14ac:dyDescent="0.3">
      <c r="O187" s="22">
        <v>18.2</v>
      </c>
      <c r="P187">
        <f t="shared" si="5"/>
        <v>1</v>
      </c>
      <c r="Q187">
        <f t="shared" si="6"/>
        <v>18.2</v>
      </c>
    </row>
    <row r="188" spans="15:17" x14ac:dyDescent="0.3">
      <c r="O188" s="22">
        <v>18.3</v>
      </c>
      <c r="P188">
        <f t="shared" si="5"/>
        <v>0</v>
      </c>
      <c r="Q188">
        <f t="shared" si="6"/>
        <v>0</v>
      </c>
    </row>
    <row r="189" spans="15:17" x14ac:dyDescent="0.3">
      <c r="O189" s="22">
        <v>18.399999999999999</v>
      </c>
      <c r="P189">
        <f t="shared" si="5"/>
        <v>0</v>
      </c>
      <c r="Q189">
        <f t="shared" si="6"/>
        <v>0</v>
      </c>
    </row>
    <row r="190" spans="15:17" x14ac:dyDescent="0.3">
      <c r="O190" s="22">
        <v>18.5</v>
      </c>
      <c r="P190">
        <f t="shared" si="5"/>
        <v>0</v>
      </c>
      <c r="Q190">
        <f t="shared" si="6"/>
        <v>0</v>
      </c>
    </row>
    <row r="191" spans="15:17" x14ac:dyDescent="0.3">
      <c r="O191" s="22">
        <v>18.600000000000001</v>
      </c>
      <c r="P191">
        <f t="shared" si="5"/>
        <v>0</v>
      </c>
      <c r="Q191">
        <f t="shared" si="6"/>
        <v>0</v>
      </c>
    </row>
    <row r="192" spans="15:17" x14ac:dyDescent="0.3">
      <c r="O192" s="22">
        <v>18.7</v>
      </c>
      <c r="P192">
        <f t="shared" si="5"/>
        <v>0</v>
      </c>
      <c r="Q192">
        <f t="shared" si="6"/>
        <v>0</v>
      </c>
    </row>
    <row r="193" spans="15:17" x14ac:dyDescent="0.3">
      <c r="O193" s="22">
        <v>18.8</v>
      </c>
      <c r="P193">
        <f t="shared" si="5"/>
        <v>0</v>
      </c>
      <c r="Q193">
        <f t="shared" si="6"/>
        <v>0</v>
      </c>
    </row>
    <row r="194" spans="15:17" x14ac:dyDescent="0.3">
      <c r="O194" s="22">
        <v>18.899999999999999</v>
      </c>
      <c r="P194">
        <f t="shared" si="5"/>
        <v>0</v>
      </c>
      <c r="Q194">
        <f t="shared" si="6"/>
        <v>0</v>
      </c>
    </row>
    <row r="195" spans="15:17" x14ac:dyDescent="0.3">
      <c r="O195" s="22">
        <v>19</v>
      </c>
      <c r="P195">
        <f t="shared" si="5"/>
        <v>0</v>
      </c>
      <c r="Q195">
        <f t="shared" si="6"/>
        <v>0</v>
      </c>
    </row>
    <row r="196" spans="15:17" x14ac:dyDescent="0.3">
      <c r="O196" s="22">
        <v>19.100000000000001</v>
      </c>
      <c r="P196">
        <f t="shared" si="5"/>
        <v>0</v>
      </c>
      <c r="Q196">
        <f t="shared" si="6"/>
        <v>0</v>
      </c>
    </row>
    <row r="197" spans="15:17" x14ac:dyDescent="0.3">
      <c r="O197" s="22">
        <v>19.2</v>
      </c>
      <c r="P197">
        <f t="shared" si="5"/>
        <v>0</v>
      </c>
      <c r="Q197">
        <f t="shared" si="6"/>
        <v>0</v>
      </c>
    </row>
    <row r="198" spans="15:17" x14ac:dyDescent="0.3">
      <c r="O198" s="22">
        <v>19.3</v>
      </c>
      <c r="P198">
        <f t="shared" si="5"/>
        <v>0</v>
      </c>
      <c r="Q198">
        <f t="shared" si="6"/>
        <v>0</v>
      </c>
    </row>
    <row r="199" spans="15:17" x14ac:dyDescent="0.3">
      <c r="O199" s="22">
        <v>19.399999999999999</v>
      </c>
      <c r="P199">
        <f t="shared" ref="P199:P262" si="7">COUNTIF($B$6:$M$36,O199)</f>
        <v>0</v>
      </c>
      <c r="Q199">
        <f t="shared" ref="Q199:Q262" si="8">O199*P199</f>
        <v>0</v>
      </c>
    </row>
    <row r="200" spans="15:17" x14ac:dyDescent="0.3">
      <c r="O200" s="22">
        <v>19.5</v>
      </c>
      <c r="P200">
        <f t="shared" si="7"/>
        <v>0</v>
      </c>
      <c r="Q200">
        <f t="shared" si="8"/>
        <v>0</v>
      </c>
    </row>
    <row r="201" spans="15:17" x14ac:dyDescent="0.3">
      <c r="O201" s="22">
        <v>19.600000000000001</v>
      </c>
      <c r="P201">
        <f t="shared" si="7"/>
        <v>0</v>
      </c>
      <c r="Q201">
        <f t="shared" si="8"/>
        <v>0</v>
      </c>
    </row>
    <row r="202" spans="15:17" x14ac:dyDescent="0.3">
      <c r="O202" s="22">
        <v>19.7</v>
      </c>
      <c r="P202">
        <f t="shared" si="7"/>
        <v>0</v>
      </c>
      <c r="Q202">
        <f t="shared" si="8"/>
        <v>0</v>
      </c>
    </row>
    <row r="203" spans="15:17" x14ac:dyDescent="0.3">
      <c r="O203" s="22">
        <v>19.8</v>
      </c>
      <c r="P203">
        <f t="shared" si="7"/>
        <v>0</v>
      </c>
      <c r="Q203">
        <f t="shared" si="8"/>
        <v>0</v>
      </c>
    </row>
    <row r="204" spans="15:17" x14ac:dyDescent="0.3">
      <c r="O204" s="22">
        <v>19.899999999999999</v>
      </c>
      <c r="P204">
        <f t="shared" si="7"/>
        <v>0</v>
      </c>
      <c r="Q204">
        <f t="shared" si="8"/>
        <v>0</v>
      </c>
    </row>
    <row r="205" spans="15:17" x14ac:dyDescent="0.3">
      <c r="O205" s="22">
        <v>20</v>
      </c>
      <c r="P205">
        <f t="shared" si="7"/>
        <v>1</v>
      </c>
      <c r="Q205">
        <f t="shared" si="8"/>
        <v>20</v>
      </c>
    </row>
    <row r="206" spans="15:17" x14ac:dyDescent="0.3">
      <c r="O206" s="22">
        <v>20.100000000000001</v>
      </c>
      <c r="P206">
        <f t="shared" si="7"/>
        <v>0</v>
      </c>
      <c r="Q206">
        <f t="shared" si="8"/>
        <v>0</v>
      </c>
    </row>
    <row r="207" spans="15:17" x14ac:dyDescent="0.3">
      <c r="O207" s="22">
        <v>20.2</v>
      </c>
      <c r="P207">
        <f t="shared" si="7"/>
        <v>0</v>
      </c>
      <c r="Q207">
        <f t="shared" si="8"/>
        <v>0</v>
      </c>
    </row>
    <row r="208" spans="15:17" x14ac:dyDescent="0.3">
      <c r="O208" s="22">
        <v>20.3</v>
      </c>
      <c r="P208">
        <f t="shared" si="7"/>
        <v>0</v>
      </c>
      <c r="Q208">
        <f t="shared" si="8"/>
        <v>0</v>
      </c>
    </row>
    <row r="209" spans="15:17" x14ac:dyDescent="0.3">
      <c r="O209" s="22">
        <v>20.399999999999999</v>
      </c>
      <c r="P209">
        <f t="shared" si="7"/>
        <v>0</v>
      </c>
      <c r="Q209">
        <f t="shared" si="8"/>
        <v>0</v>
      </c>
    </row>
    <row r="210" spans="15:17" x14ac:dyDescent="0.3">
      <c r="O210" s="22">
        <v>20.5</v>
      </c>
      <c r="P210">
        <f t="shared" si="7"/>
        <v>0</v>
      </c>
      <c r="Q210">
        <f t="shared" si="8"/>
        <v>0</v>
      </c>
    </row>
    <row r="211" spans="15:17" x14ac:dyDescent="0.3">
      <c r="O211" s="22">
        <v>20.6</v>
      </c>
      <c r="P211">
        <f t="shared" si="7"/>
        <v>0</v>
      </c>
      <c r="Q211">
        <f t="shared" si="8"/>
        <v>0</v>
      </c>
    </row>
    <row r="212" spans="15:17" x14ac:dyDescent="0.3">
      <c r="O212" s="22">
        <v>20.7</v>
      </c>
      <c r="P212">
        <f t="shared" si="7"/>
        <v>0</v>
      </c>
      <c r="Q212">
        <f t="shared" si="8"/>
        <v>0</v>
      </c>
    </row>
    <row r="213" spans="15:17" x14ac:dyDescent="0.3">
      <c r="O213" s="22">
        <v>20.8</v>
      </c>
      <c r="P213">
        <f t="shared" si="7"/>
        <v>0</v>
      </c>
      <c r="Q213">
        <f t="shared" si="8"/>
        <v>0</v>
      </c>
    </row>
    <row r="214" spans="15:17" x14ac:dyDescent="0.3">
      <c r="O214" s="22">
        <v>20.9</v>
      </c>
      <c r="P214">
        <f t="shared" si="7"/>
        <v>0</v>
      </c>
      <c r="Q214">
        <f t="shared" si="8"/>
        <v>0</v>
      </c>
    </row>
    <row r="215" spans="15:17" x14ac:dyDescent="0.3">
      <c r="O215" s="22">
        <v>21</v>
      </c>
      <c r="P215">
        <f t="shared" si="7"/>
        <v>0</v>
      </c>
      <c r="Q215">
        <f t="shared" si="8"/>
        <v>0</v>
      </c>
    </row>
    <row r="216" spans="15:17" x14ac:dyDescent="0.3">
      <c r="O216" s="22">
        <v>21.1</v>
      </c>
      <c r="P216">
        <f t="shared" si="7"/>
        <v>0</v>
      </c>
      <c r="Q216">
        <f t="shared" si="8"/>
        <v>0</v>
      </c>
    </row>
    <row r="217" spans="15:17" x14ac:dyDescent="0.3">
      <c r="O217" s="22">
        <v>21.2</v>
      </c>
      <c r="P217">
        <f t="shared" si="7"/>
        <v>0</v>
      </c>
      <c r="Q217">
        <f t="shared" si="8"/>
        <v>0</v>
      </c>
    </row>
    <row r="218" spans="15:17" x14ac:dyDescent="0.3">
      <c r="O218" s="22">
        <v>21.3</v>
      </c>
      <c r="P218">
        <f t="shared" si="7"/>
        <v>0</v>
      </c>
      <c r="Q218">
        <f t="shared" si="8"/>
        <v>0</v>
      </c>
    </row>
    <row r="219" spans="15:17" x14ac:dyDescent="0.3">
      <c r="O219" s="22">
        <v>21.4</v>
      </c>
      <c r="P219">
        <f t="shared" si="7"/>
        <v>0</v>
      </c>
      <c r="Q219">
        <f t="shared" si="8"/>
        <v>0</v>
      </c>
    </row>
    <row r="220" spans="15:17" x14ac:dyDescent="0.3">
      <c r="O220" s="22">
        <v>21.5</v>
      </c>
      <c r="P220">
        <f t="shared" si="7"/>
        <v>0</v>
      </c>
      <c r="Q220">
        <f t="shared" si="8"/>
        <v>0</v>
      </c>
    </row>
    <row r="221" spans="15:17" x14ac:dyDescent="0.3">
      <c r="O221" s="22">
        <v>21.6</v>
      </c>
      <c r="P221">
        <f t="shared" si="7"/>
        <v>0</v>
      </c>
      <c r="Q221">
        <f t="shared" si="8"/>
        <v>0</v>
      </c>
    </row>
    <row r="222" spans="15:17" x14ac:dyDescent="0.3">
      <c r="O222" s="22">
        <v>21.7</v>
      </c>
      <c r="P222">
        <f t="shared" si="7"/>
        <v>0</v>
      </c>
      <c r="Q222">
        <f t="shared" si="8"/>
        <v>0</v>
      </c>
    </row>
    <row r="223" spans="15:17" x14ac:dyDescent="0.3">
      <c r="O223" s="22">
        <v>21.8</v>
      </c>
      <c r="P223">
        <f t="shared" si="7"/>
        <v>1</v>
      </c>
      <c r="Q223">
        <f t="shared" si="8"/>
        <v>21.8</v>
      </c>
    </row>
    <row r="224" spans="15:17" x14ac:dyDescent="0.3">
      <c r="O224" s="22">
        <v>21.9</v>
      </c>
      <c r="P224">
        <f t="shared" si="7"/>
        <v>0</v>
      </c>
      <c r="Q224">
        <f t="shared" si="8"/>
        <v>0</v>
      </c>
    </row>
    <row r="225" spans="15:17" x14ac:dyDescent="0.3">
      <c r="O225" s="22">
        <v>22</v>
      </c>
      <c r="P225">
        <f t="shared" si="7"/>
        <v>0</v>
      </c>
      <c r="Q225">
        <f t="shared" si="8"/>
        <v>0</v>
      </c>
    </row>
    <row r="226" spans="15:17" x14ac:dyDescent="0.3">
      <c r="O226" s="22">
        <v>22.1</v>
      </c>
      <c r="P226">
        <f t="shared" si="7"/>
        <v>0</v>
      </c>
      <c r="Q226">
        <f t="shared" si="8"/>
        <v>0</v>
      </c>
    </row>
    <row r="227" spans="15:17" x14ac:dyDescent="0.3">
      <c r="O227" s="22">
        <v>22.2</v>
      </c>
      <c r="P227">
        <f t="shared" si="7"/>
        <v>0</v>
      </c>
      <c r="Q227">
        <f t="shared" si="8"/>
        <v>0</v>
      </c>
    </row>
    <row r="228" spans="15:17" x14ac:dyDescent="0.3">
      <c r="O228" s="22">
        <v>22.3</v>
      </c>
      <c r="P228">
        <f t="shared" si="7"/>
        <v>0</v>
      </c>
      <c r="Q228">
        <f t="shared" si="8"/>
        <v>0</v>
      </c>
    </row>
    <row r="229" spans="15:17" x14ac:dyDescent="0.3">
      <c r="O229" s="22">
        <v>22.4</v>
      </c>
      <c r="P229">
        <f t="shared" si="7"/>
        <v>0</v>
      </c>
      <c r="Q229">
        <f t="shared" si="8"/>
        <v>0</v>
      </c>
    </row>
    <row r="230" spans="15:17" x14ac:dyDescent="0.3">
      <c r="O230" s="22">
        <v>22.5</v>
      </c>
      <c r="P230">
        <f t="shared" si="7"/>
        <v>0</v>
      </c>
      <c r="Q230">
        <f t="shared" si="8"/>
        <v>0</v>
      </c>
    </row>
    <row r="231" spans="15:17" x14ac:dyDescent="0.3">
      <c r="O231" s="22">
        <v>22.6</v>
      </c>
      <c r="P231">
        <f t="shared" si="7"/>
        <v>1</v>
      </c>
      <c r="Q231">
        <f t="shared" si="8"/>
        <v>22.6</v>
      </c>
    </row>
    <row r="232" spans="15:17" x14ac:dyDescent="0.3">
      <c r="O232" s="22">
        <v>22.7</v>
      </c>
      <c r="P232">
        <f t="shared" si="7"/>
        <v>0</v>
      </c>
      <c r="Q232">
        <f t="shared" si="8"/>
        <v>0</v>
      </c>
    </row>
    <row r="233" spans="15:17" x14ac:dyDescent="0.3">
      <c r="O233" s="22">
        <v>22.8</v>
      </c>
      <c r="P233">
        <f t="shared" si="7"/>
        <v>0</v>
      </c>
      <c r="Q233">
        <f t="shared" si="8"/>
        <v>0</v>
      </c>
    </row>
    <row r="234" spans="15:17" x14ac:dyDescent="0.3">
      <c r="O234" s="22">
        <v>22.9</v>
      </c>
      <c r="P234">
        <f t="shared" si="7"/>
        <v>0</v>
      </c>
      <c r="Q234">
        <f t="shared" si="8"/>
        <v>0</v>
      </c>
    </row>
    <row r="235" spans="15:17" x14ac:dyDescent="0.3">
      <c r="O235" s="22">
        <v>23</v>
      </c>
      <c r="P235">
        <f t="shared" si="7"/>
        <v>2</v>
      </c>
      <c r="Q235">
        <f t="shared" si="8"/>
        <v>46</v>
      </c>
    </row>
    <row r="236" spans="15:17" x14ac:dyDescent="0.3">
      <c r="O236" s="22">
        <v>23.1</v>
      </c>
      <c r="P236">
        <f t="shared" si="7"/>
        <v>0</v>
      </c>
      <c r="Q236">
        <f t="shared" si="8"/>
        <v>0</v>
      </c>
    </row>
    <row r="237" spans="15:17" x14ac:dyDescent="0.3">
      <c r="O237" s="22">
        <v>23.2</v>
      </c>
      <c r="P237">
        <f t="shared" si="7"/>
        <v>0</v>
      </c>
      <c r="Q237">
        <f t="shared" si="8"/>
        <v>0</v>
      </c>
    </row>
    <row r="238" spans="15:17" x14ac:dyDescent="0.3">
      <c r="O238" s="22">
        <v>23.3</v>
      </c>
      <c r="P238">
        <f t="shared" si="7"/>
        <v>0</v>
      </c>
      <c r="Q238">
        <f t="shared" si="8"/>
        <v>0</v>
      </c>
    </row>
    <row r="239" spans="15:17" x14ac:dyDescent="0.3">
      <c r="O239" s="22">
        <v>23.4</v>
      </c>
      <c r="P239">
        <f t="shared" si="7"/>
        <v>0</v>
      </c>
      <c r="Q239">
        <f t="shared" si="8"/>
        <v>0</v>
      </c>
    </row>
    <row r="240" spans="15:17" x14ac:dyDescent="0.3">
      <c r="O240" s="22">
        <v>23.5</v>
      </c>
      <c r="P240">
        <f t="shared" si="7"/>
        <v>0</v>
      </c>
      <c r="Q240">
        <f t="shared" si="8"/>
        <v>0</v>
      </c>
    </row>
    <row r="241" spans="15:17" x14ac:dyDescent="0.3">
      <c r="O241" s="22">
        <v>23.6</v>
      </c>
      <c r="P241">
        <f t="shared" si="7"/>
        <v>0</v>
      </c>
      <c r="Q241">
        <f t="shared" si="8"/>
        <v>0</v>
      </c>
    </row>
    <row r="242" spans="15:17" x14ac:dyDescent="0.3">
      <c r="O242" s="22">
        <v>23.7</v>
      </c>
      <c r="P242">
        <f t="shared" si="7"/>
        <v>0</v>
      </c>
      <c r="Q242">
        <f t="shared" si="8"/>
        <v>0</v>
      </c>
    </row>
    <row r="243" spans="15:17" x14ac:dyDescent="0.3">
      <c r="O243" s="22">
        <v>23.8</v>
      </c>
      <c r="P243">
        <f t="shared" si="7"/>
        <v>0</v>
      </c>
      <c r="Q243">
        <f t="shared" si="8"/>
        <v>0</v>
      </c>
    </row>
    <row r="244" spans="15:17" x14ac:dyDescent="0.3">
      <c r="O244" s="22">
        <v>23.9</v>
      </c>
      <c r="P244">
        <f t="shared" si="7"/>
        <v>0</v>
      </c>
      <c r="Q244">
        <f t="shared" si="8"/>
        <v>0</v>
      </c>
    </row>
    <row r="245" spans="15:17" x14ac:dyDescent="0.3">
      <c r="O245" s="22">
        <v>24</v>
      </c>
      <c r="P245">
        <f t="shared" si="7"/>
        <v>0</v>
      </c>
      <c r="Q245">
        <f t="shared" si="8"/>
        <v>0</v>
      </c>
    </row>
    <row r="246" spans="15:17" x14ac:dyDescent="0.3">
      <c r="O246" s="22">
        <v>24.1</v>
      </c>
      <c r="P246">
        <f t="shared" si="7"/>
        <v>0</v>
      </c>
      <c r="Q246">
        <f t="shared" si="8"/>
        <v>0</v>
      </c>
    </row>
    <row r="247" spans="15:17" x14ac:dyDescent="0.3">
      <c r="O247" s="22">
        <v>24.2</v>
      </c>
      <c r="P247">
        <f t="shared" si="7"/>
        <v>0</v>
      </c>
      <c r="Q247">
        <f t="shared" si="8"/>
        <v>0</v>
      </c>
    </row>
    <row r="248" spans="15:17" x14ac:dyDescent="0.3">
      <c r="O248" s="22">
        <v>24.3</v>
      </c>
      <c r="P248">
        <f t="shared" si="7"/>
        <v>0</v>
      </c>
      <c r="Q248">
        <f t="shared" si="8"/>
        <v>0</v>
      </c>
    </row>
    <row r="249" spans="15:17" x14ac:dyDescent="0.3">
      <c r="O249" s="22">
        <v>24.4</v>
      </c>
      <c r="P249">
        <f t="shared" si="7"/>
        <v>1</v>
      </c>
      <c r="Q249">
        <f t="shared" si="8"/>
        <v>24.4</v>
      </c>
    </row>
    <row r="250" spans="15:17" x14ac:dyDescent="0.3">
      <c r="O250" s="22">
        <v>24.5</v>
      </c>
      <c r="P250">
        <f t="shared" si="7"/>
        <v>0</v>
      </c>
      <c r="Q250">
        <f t="shared" si="8"/>
        <v>0</v>
      </c>
    </row>
    <row r="251" spans="15:17" x14ac:dyDescent="0.3">
      <c r="O251" s="22">
        <v>24.6</v>
      </c>
      <c r="P251">
        <f t="shared" si="7"/>
        <v>0</v>
      </c>
      <c r="Q251">
        <f t="shared" si="8"/>
        <v>0</v>
      </c>
    </row>
    <row r="252" spans="15:17" x14ac:dyDescent="0.3">
      <c r="O252" s="22">
        <v>24.7</v>
      </c>
      <c r="P252">
        <f t="shared" si="7"/>
        <v>1</v>
      </c>
      <c r="Q252">
        <f t="shared" si="8"/>
        <v>24.7</v>
      </c>
    </row>
    <row r="253" spans="15:17" x14ac:dyDescent="0.3">
      <c r="O253" s="22">
        <v>24.8</v>
      </c>
      <c r="P253">
        <f t="shared" si="7"/>
        <v>0</v>
      </c>
      <c r="Q253">
        <f t="shared" si="8"/>
        <v>0</v>
      </c>
    </row>
    <row r="254" spans="15:17" x14ac:dyDescent="0.3">
      <c r="O254" s="22">
        <v>24.9</v>
      </c>
      <c r="P254">
        <f t="shared" si="7"/>
        <v>0</v>
      </c>
      <c r="Q254">
        <f t="shared" si="8"/>
        <v>0</v>
      </c>
    </row>
    <row r="255" spans="15:17" x14ac:dyDescent="0.3">
      <c r="O255" s="22">
        <v>25</v>
      </c>
      <c r="P255">
        <f t="shared" si="7"/>
        <v>0</v>
      </c>
      <c r="Q255">
        <f t="shared" si="8"/>
        <v>0</v>
      </c>
    </row>
    <row r="256" spans="15:17" x14ac:dyDescent="0.3">
      <c r="O256" s="22">
        <v>25.1</v>
      </c>
      <c r="P256">
        <f t="shared" si="7"/>
        <v>0</v>
      </c>
      <c r="Q256">
        <f t="shared" si="8"/>
        <v>0</v>
      </c>
    </row>
    <row r="257" spans="15:17" x14ac:dyDescent="0.3">
      <c r="O257" s="22">
        <v>25.2</v>
      </c>
      <c r="P257">
        <f t="shared" si="7"/>
        <v>0</v>
      </c>
      <c r="Q257">
        <f t="shared" si="8"/>
        <v>0</v>
      </c>
    </row>
    <row r="258" spans="15:17" x14ac:dyDescent="0.3">
      <c r="O258" s="22">
        <v>25.3</v>
      </c>
      <c r="P258">
        <f t="shared" si="7"/>
        <v>0</v>
      </c>
      <c r="Q258">
        <f t="shared" si="8"/>
        <v>0</v>
      </c>
    </row>
    <row r="259" spans="15:17" x14ac:dyDescent="0.3">
      <c r="O259" s="22">
        <v>25.4</v>
      </c>
      <c r="P259">
        <f t="shared" si="7"/>
        <v>0</v>
      </c>
      <c r="Q259">
        <f t="shared" si="8"/>
        <v>0</v>
      </c>
    </row>
    <row r="260" spans="15:17" x14ac:dyDescent="0.3">
      <c r="O260" s="22">
        <v>25.5</v>
      </c>
      <c r="P260">
        <f t="shared" si="7"/>
        <v>0</v>
      </c>
      <c r="Q260">
        <f t="shared" si="8"/>
        <v>0</v>
      </c>
    </row>
    <row r="261" spans="15:17" x14ac:dyDescent="0.3">
      <c r="O261" s="22">
        <v>25.6</v>
      </c>
      <c r="P261">
        <f t="shared" si="7"/>
        <v>0</v>
      </c>
      <c r="Q261">
        <f t="shared" si="8"/>
        <v>0</v>
      </c>
    </row>
    <row r="262" spans="15:17" x14ac:dyDescent="0.3">
      <c r="O262" s="22">
        <v>25.7</v>
      </c>
      <c r="P262">
        <f t="shared" si="7"/>
        <v>0</v>
      </c>
      <c r="Q262">
        <f t="shared" si="8"/>
        <v>0</v>
      </c>
    </row>
    <row r="263" spans="15:17" x14ac:dyDescent="0.3">
      <c r="O263" s="22">
        <v>25.8</v>
      </c>
      <c r="P263">
        <f t="shared" ref="P263:P326" si="9">COUNTIF($B$6:$M$36,O263)</f>
        <v>0</v>
      </c>
      <c r="Q263">
        <f t="shared" ref="Q263:Q326" si="10">O263*P263</f>
        <v>0</v>
      </c>
    </row>
    <row r="264" spans="15:17" x14ac:dyDescent="0.3">
      <c r="O264" s="22">
        <v>25.9</v>
      </c>
      <c r="P264">
        <f t="shared" si="9"/>
        <v>0</v>
      </c>
      <c r="Q264">
        <f t="shared" si="10"/>
        <v>0</v>
      </c>
    </row>
    <row r="265" spans="15:17" x14ac:dyDescent="0.3">
      <c r="O265" s="22">
        <v>26</v>
      </c>
      <c r="P265">
        <f t="shared" si="9"/>
        <v>0</v>
      </c>
      <c r="Q265">
        <f t="shared" si="10"/>
        <v>0</v>
      </c>
    </row>
    <row r="266" spans="15:17" x14ac:dyDescent="0.3">
      <c r="O266" s="22">
        <v>26.1</v>
      </c>
      <c r="P266">
        <f t="shared" si="9"/>
        <v>0</v>
      </c>
      <c r="Q266">
        <f t="shared" si="10"/>
        <v>0</v>
      </c>
    </row>
    <row r="267" spans="15:17" x14ac:dyDescent="0.3">
      <c r="O267" s="22">
        <v>26.2</v>
      </c>
      <c r="P267">
        <f t="shared" si="9"/>
        <v>0</v>
      </c>
      <c r="Q267">
        <f t="shared" si="10"/>
        <v>0</v>
      </c>
    </row>
    <row r="268" spans="15:17" x14ac:dyDescent="0.3">
      <c r="O268" s="22">
        <v>26.3</v>
      </c>
      <c r="P268">
        <f t="shared" si="9"/>
        <v>0</v>
      </c>
      <c r="Q268">
        <f t="shared" si="10"/>
        <v>0</v>
      </c>
    </row>
    <row r="269" spans="15:17" x14ac:dyDescent="0.3">
      <c r="O269" s="22">
        <v>26.4</v>
      </c>
      <c r="P269">
        <f t="shared" si="9"/>
        <v>0</v>
      </c>
      <c r="Q269">
        <f t="shared" si="10"/>
        <v>0</v>
      </c>
    </row>
    <row r="270" spans="15:17" x14ac:dyDescent="0.3">
      <c r="O270" s="22">
        <v>26.5</v>
      </c>
      <c r="P270">
        <f t="shared" si="9"/>
        <v>0</v>
      </c>
      <c r="Q270">
        <f t="shared" si="10"/>
        <v>0</v>
      </c>
    </row>
    <row r="271" spans="15:17" x14ac:dyDescent="0.3">
      <c r="O271" s="22">
        <v>26.6</v>
      </c>
      <c r="P271">
        <f t="shared" si="9"/>
        <v>0</v>
      </c>
      <c r="Q271">
        <f t="shared" si="10"/>
        <v>0</v>
      </c>
    </row>
    <row r="272" spans="15:17" x14ac:dyDescent="0.3">
      <c r="O272" s="22">
        <v>26.7</v>
      </c>
      <c r="P272">
        <f t="shared" si="9"/>
        <v>0</v>
      </c>
      <c r="Q272">
        <f t="shared" si="10"/>
        <v>0</v>
      </c>
    </row>
    <row r="273" spans="15:17" x14ac:dyDescent="0.3">
      <c r="O273" s="22">
        <v>26.8</v>
      </c>
      <c r="P273">
        <f t="shared" si="9"/>
        <v>0</v>
      </c>
      <c r="Q273">
        <f t="shared" si="10"/>
        <v>0</v>
      </c>
    </row>
    <row r="274" spans="15:17" x14ac:dyDescent="0.3">
      <c r="O274" s="22">
        <v>26.9</v>
      </c>
      <c r="P274">
        <f t="shared" si="9"/>
        <v>0</v>
      </c>
      <c r="Q274">
        <f t="shared" si="10"/>
        <v>0</v>
      </c>
    </row>
    <row r="275" spans="15:17" x14ac:dyDescent="0.3">
      <c r="O275" s="22">
        <v>27</v>
      </c>
      <c r="P275">
        <f t="shared" si="9"/>
        <v>0</v>
      </c>
      <c r="Q275">
        <f t="shared" si="10"/>
        <v>0</v>
      </c>
    </row>
    <row r="276" spans="15:17" x14ac:dyDescent="0.3">
      <c r="O276" s="22">
        <v>27.1</v>
      </c>
      <c r="P276">
        <f t="shared" si="9"/>
        <v>0</v>
      </c>
      <c r="Q276">
        <f t="shared" si="10"/>
        <v>0</v>
      </c>
    </row>
    <row r="277" spans="15:17" x14ac:dyDescent="0.3">
      <c r="O277" s="22">
        <v>27.2</v>
      </c>
      <c r="P277">
        <f t="shared" si="9"/>
        <v>0</v>
      </c>
      <c r="Q277">
        <f t="shared" si="10"/>
        <v>0</v>
      </c>
    </row>
    <row r="278" spans="15:17" x14ac:dyDescent="0.3">
      <c r="O278" s="22">
        <v>27.3</v>
      </c>
      <c r="P278">
        <f t="shared" si="9"/>
        <v>0</v>
      </c>
      <c r="Q278">
        <f t="shared" si="10"/>
        <v>0</v>
      </c>
    </row>
    <row r="279" spans="15:17" x14ac:dyDescent="0.3">
      <c r="O279" s="22">
        <v>27.4</v>
      </c>
      <c r="P279">
        <f t="shared" si="9"/>
        <v>0</v>
      </c>
      <c r="Q279">
        <f t="shared" si="10"/>
        <v>0</v>
      </c>
    </row>
    <row r="280" spans="15:17" x14ac:dyDescent="0.3">
      <c r="O280" s="22">
        <v>27.5</v>
      </c>
      <c r="P280">
        <f t="shared" si="9"/>
        <v>0</v>
      </c>
      <c r="Q280">
        <f t="shared" si="10"/>
        <v>0</v>
      </c>
    </row>
    <row r="281" spans="15:17" x14ac:dyDescent="0.3">
      <c r="O281" s="22">
        <v>27.6</v>
      </c>
      <c r="P281">
        <f t="shared" si="9"/>
        <v>0</v>
      </c>
      <c r="Q281">
        <f t="shared" si="10"/>
        <v>0</v>
      </c>
    </row>
    <row r="282" spans="15:17" x14ac:dyDescent="0.3">
      <c r="O282" s="22">
        <v>27.7</v>
      </c>
      <c r="P282">
        <f t="shared" si="9"/>
        <v>0</v>
      </c>
      <c r="Q282">
        <f t="shared" si="10"/>
        <v>0</v>
      </c>
    </row>
    <row r="283" spans="15:17" x14ac:dyDescent="0.3">
      <c r="O283" s="22">
        <v>27.8</v>
      </c>
      <c r="P283">
        <f t="shared" si="9"/>
        <v>0</v>
      </c>
      <c r="Q283">
        <f t="shared" si="10"/>
        <v>0</v>
      </c>
    </row>
    <row r="284" spans="15:17" x14ac:dyDescent="0.3">
      <c r="O284" s="22">
        <v>27.9</v>
      </c>
      <c r="P284">
        <f t="shared" si="9"/>
        <v>0</v>
      </c>
      <c r="Q284">
        <f t="shared" si="10"/>
        <v>0</v>
      </c>
    </row>
    <row r="285" spans="15:17" x14ac:dyDescent="0.3">
      <c r="O285" s="22">
        <v>28</v>
      </c>
      <c r="P285">
        <f t="shared" si="9"/>
        <v>0</v>
      </c>
      <c r="Q285">
        <f t="shared" si="10"/>
        <v>0</v>
      </c>
    </row>
    <row r="286" spans="15:17" x14ac:dyDescent="0.3">
      <c r="O286" s="22">
        <v>28.1</v>
      </c>
      <c r="P286">
        <f t="shared" si="9"/>
        <v>0</v>
      </c>
      <c r="Q286">
        <f t="shared" si="10"/>
        <v>0</v>
      </c>
    </row>
    <row r="287" spans="15:17" x14ac:dyDescent="0.3">
      <c r="O287" s="22">
        <v>28.2</v>
      </c>
      <c r="P287">
        <f t="shared" si="9"/>
        <v>0</v>
      </c>
      <c r="Q287">
        <f t="shared" si="10"/>
        <v>0</v>
      </c>
    </row>
    <row r="288" spans="15:17" x14ac:dyDescent="0.3">
      <c r="O288" s="22">
        <v>28.3</v>
      </c>
      <c r="P288">
        <f t="shared" si="9"/>
        <v>0</v>
      </c>
      <c r="Q288">
        <f t="shared" si="10"/>
        <v>0</v>
      </c>
    </row>
    <row r="289" spans="15:17" x14ac:dyDescent="0.3">
      <c r="O289" s="22">
        <v>28.4</v>
      </c>
      <c r="P289">
        <f t="shared" si="9"/>
        <v>0</v>
      </c>
      <c r="Q289">
        <f t="shared" si="10"/>
        <v>0</v>
      </c>
    </row>
    <row r="290" spans="15:17" x14ac:dyDescent="0.3">
      <c r="O290" s="22">
        <v>28.5</v>
      </c>
      <c r="P290">
        <f t="shared" si="9"/>
        <v>0</v>
      </c>
      <c r="Q290">
        <f t="shared" si="10"/>
        <v>0</v>
      </c>
    </row>
    <row r="291" spans="15:17" x14ac:dyDescent="0.3">
      <c r="O291" s="22">
        <v>28.6</v>
      </c>
      <c r="P291">
        <f t="shared" si="9"/>
        <v>1</v>
      </c>
      <c r="Q291">
        <f t="shared" si="10"/>
        <v>28.6</v>
      </c>
    </row>
    <row r="292" spans="15:17" x14ac:dyDescent="0.3">
      <c r="O292" s="22">
        <v>28.7</v>
      </c>
      <c r="P292">
        <f t="shared" si="9"/>
        <v>0</v>
      </c>
      <c r="Q292">
        <f t="shared" si="10"/>
        <v>0</v>
      </c>
    </row>
    <row r="293" spans="15:17" x14ac:dyDescent="0.3">
      <c r="O293" s="22">
        <v>28.8</v>
      </c>
      <c r="P293">
        <f t="shared" si="9"/>
        <v>0</v>
      </c>
      <c r="Q293">
        <f t="shared" si="10"/>
        <v>0</v>
      </c>
    </row>
    <row r="294" spans="15:17" x14ac:dyDescent="0.3">
      <c r="O294" s="22">
        <v>28.9</v>
      </c>
      <c r="P294">
        <f t="shared" si="9"/>
        <v>0</v>
      </c>
      <c r="Q294">
        <f t="shared" si="10"/>
        <v>0</v>
      </c>
    </row>
    <row r="295" spans="15:17" x14ac:dyDescent="0.3">
      <c r="O295" s="22">
        <v>29</v>
      </c>
      <c r="P295">
        <f t="shared" si="9"/>
        <v>0</v>
      </c>
      <c r="Q295">
        <f t="shared" si="10"/>
        <v>0</v>
      </c>
    </row>
    <row r="296" spans="15:17" x14ac:dyDescent="0.3">
      <c r="O296" s="22">
        <v>29.1</v>
      </c>
      <c r="P296">
        <f t="shared" si="9"/>
        <v>0</v>
      </c>
      <c r="Q296">
        <f t="shared" si="10"/>
        <v>0</v>
      </c>
    </row>
    <row r="297" spans="15:17" x14ac:dyDescent="0.3">
      <c r="O297" s="22">
        <v>29.2</v>
      </c>
      <c r="P297">
        <f t="shared" si="9"/>
        <v>0</v>
      </c>
      <c r="Q297">
        <f t="shared" si="10"/>
        <v>0</v>
      </c>
    </row>
    <row r="298" spans="15:17" x14ac:dyDescent="0.3">
      <c r="O298" s="22">
        <v>29.3</v>
      </c>
      <c r="P298">
        <f t="shared" si="9"/>
        <v>0</v>
      </c>
      <c r="Q298">
        <f t="shared" si="10"/>
        <v>0</v>
      </c>
    </row>
    <row r="299" spans="15:17" x14ac:dyDescent="0.3">
      <c r="O299" s="22">
        <v>29.4</v>
      </c>
      <c r="P299">
        <f t="shared" si="9"/>
        <v>0</v>
      </c>
      <c r="Q299">
        <f t="shared" si="10"/>
        <v>0</v>
      </c>
    </row>
    <row r="300" spans="15:17" x14ac:dyDescent="0.3">
      <c r="O300" s="22">
        <v>29.5</v>
      </c>
      <c r="P300">
        <f t="shared" si="9"/>
        <v>0</v>
      </c>
      <c r="Q300">
        <f t="shared" si="10"/>
        <v>0</v>
      </c>
    </row>
    <row r="301" spans="15:17" x14ac:dyDescent="0.3">
      <c r="O301" s="22">
        <v>29.6</v>
      </c>
      <c r="P301">
        <f t="shared" si="9"/>
        <v>0</v>
      </c>
      <c r="Q301">
        <f t="shared" si="10"/>
        <v>0</v>
      </c>
    </row>
    <row r="302" spans="15:17" x14ac:dyDescent="0.3">
      <c r="O302" s="22">
        <v>29.7</v>
      </c>
      <c r="P302">
        <f t="shared" si="9"/>
        <v>0</v>
      </c>
      <c r="Q302">
        <f t="shared" si="10"/>
        <v>0</v>
      </c>
    </row>
    <row r="303" spans="15:17" x14ac:dyDescent="0.3">
      <c r="O303" s="22">
        <v>29.8</v>
      </c>
      <c r="P303">
        <f t="shared" si="9"/>
        <v>0</v>
      </c>
      <c r="Q303">
        <f t="shared" si="10"/>
        <v>0</v>
      </c>
    </row>
    <row r="304" spans="15:17" x14ac:dyDescent="0.3">
      <c r="O304" s="22">
        <v>29.9</v>
      </c>
      <c r="P304">
        <f t="shared" si="9"/>
        <v>0</v>
      </c>
      <c r="Q304">
        <f t="shared" si="10"/>
        <v>0</v>
      </c>
    </row>
    <row r="305" spans="15:17" x14ac:dyDescent="0.3">
      <c r="O305" s="22">
        <v>30</v>
      </c>
      <c r="P305">
        <f t="shared" si="9"/>
        <v>0</v>
      </c>
      <c r="Q305">
        <f t="shared" si="10"/>
        <v>0</v>
      </c>
    </row>
    <row r="306" spans="15:17" x14ac:dyDescent="0.3">
      <c r="O306" s="22">
        <v>30.1</v>
      </c>
      <c r="P306">
        <f t="shared" si="9"/>
        <v>0</v>
      </c>
      <c r="Q306">
        <f t="shared" si="10"/>
        <v>0</v>
      </c>
    </row>
    <row r="307" spans="15:17" x14ac:dyDescent="0.3">
      <c r="O307" s="22">
        <v>30.2</v>
      </c>
      <c r="P307">
        <f t="shared" si="9"/>
        <v>0</v>
      </c>
      <c r="Q307">
        <f t="shared" si="10"/>
        <v>0</v>
      </c>
    </row>
    <row r="308" spans="15:17" x14ac:dyDescent="0.3">
      <c r="O308" s="22">
        <v>30.3</v>
      </c>
      <c r="P308">
        <f t="shared" si="9"/>
        <v>0</v>
      </c>
      <c r="Q308">
        <f t="shared" si="10"/>
        <v>0</v>
      </c>
    </row>
    <row r="309" spans="15:17" x14ac:dyDescent="0.3">
      <c r="O309" s="22">
        <v>30.4</v>
      </c>
      <c r="P309">
        <f t="shared" si="9"/>
        <v>0</v>
      </c>
      <c r="Q309">
        <f t="shared" si="10"/>
        <v>0</v>
      </c>
    </row>
    <row r="310" spans="15:17" x14ac:dyDescent="0.3">
      <c r="O310" s="22">
        <v>30.5</v>
      </c>
      <c r="P310">
        <f t="shared" si="9"/>
        <v>0</v>
      </c>
      <c r="Q310">
        <f t="shared" si="10"/>
        <v>0</v>
      </c>
    </row>
    <row r="311" spans="15:17" x14ac:dyDescent="0.3">
      <c r="O311" s="22">
        <v>30.6</v>
      </c>
      <c r="P311">
        <f t="shared" si="9"/>
        <v>0</v>
      </c>
      <c r="Q311">
        <f t="shared" si="10"/>
        <v>0</v>
      </c>
    </row>
    <row r="312" spans="15:17" x14ac:dyDescent="0.3">
      <c r="O312" s="22">
        <v>30.7</v>
      </c>
      <c r="P312">
        <f t="shared" si="9"/>
        <v>0</v>
      </c>
      <c r="Q312">
        <f t="shared" si="10"/>
        <v>0</v>
      </c>
    </row>
    <row r="313" spans="15:17" x14ac:dyDescent="0.3">
      <c r="O313" s="22">
        <v>30.8</v>
      </c>
      <c r="P313">
        <f t="shared" si="9"/>
        <v>0</v>
      </c>
      <c r="Q313">
        <f t="shared" si="10"/>
        <v>0</v>
      </c>
    </row>
    <row r="314" spans="15:17" x14ac:dyDescent="0.3">
      <c r="O314" s="22">
        <v>30.9</v>
      </c>
      <c r="P314">
        <f t="shared" si="9"/>
        <v>0</v>
      </c>
      <c r="Q314">
        <f t="shared" si="10"/>
        <v>0</v>
      </c>
    </row>
    <row r="315" spans="15:17" x14ac:dyDescent="0.3">
      <c r="O315" s="22">
        <v>31</v>
      </c>
      <c r="P315">
        <f t="shared" si="9"/>
        <v>0</v>
      </c>
      <c r="Q315">
        <f t="shared" si="10"/>
        <v>0</v>
      </c>
    </row>
    <row r="316" spans="15:17" x14ac:dyDescent="0.3">
      <c r="O316" s="22">
        <v>31.1</v>
      </c>
      <c r="P316">
        <f t="shared" si="9"/>
        <v>0</v>
      </c>
      <c r="Q316">
        <f t="shared" si="10"/>
        <v>0</v>
      </c>
    </row>
    <row r="317" spans="15:17" x14ac:dyDescent="0.3">
      <c r="O317" s="22">
        <v>31.2</v>
      </c>
      <c r="P317">
        <f t="shared" si="9"/>
        <v>0</v>
      </c>
      <c r="Q317">
        <f t="shared" si="10"/>
        <v>0</v>
      </c>
    </row>
    <row r="318" spans="15:17" x14ac:dyDescent="0.3">
      <c r="O318" s="22">
        <v>31.3</v>
      </c>
      <c r="P318">
        <f t="shared" si="9"/>
        <v>1</v>
      </c>
      <c r="Q318">
        <f t="shared" si="10"/>
        <v>31.3</v>
      </c>
    </row>
    <row r="319" spans="15:17" x14ac:dyDescent="0.3">
      <c r="O319" s="22">
        <v>31.4</v>
      </c>
      <c r="P319">
        <f t="shared" si="9"/>
        <v>0</v>
      </c>
      <c r="Q319">
        <f t="shared" si="10"/>
        <v>0</v>
      </c>
    </row>
    <row r="320" spans="15:17" x14ac:dyDescent="0.3">
      <c r="O320" s="22">
        <v>31.5</v>
      </c>
      <c r="P320">
        <f t="shared" si="9"/>
        <v>0</v>
      </c>
      <c r="Q320">
        <f t="shared" si="10"/>
        <v>0</v>
      </c>
    </row>
    <row r="321" spans="15:17" x14ac:dyDescent="0.3">
      <c r="O321" s="22">
        <v>31.6</v>
      </c>
      <c r="P321">
        <f t="shared" si="9"/>
        <v>0</v>
      </c>
      <c r="Q321">
        <f t="shared" si="10"/>
        <v>0</v>
      </c>
    </row>
    <row r="322" spans="15:17" x14ac:dyDescent="0.3">
      <c r="O322" s="22">
        <v>31.7</v>
      </c>
      <c r="P322">
        <f t="shared" si="9"/>
        <v>0</v>
      </c>
      <c r="Q322">
        <f t="shared" si="10"/>
        <v>0</v>
      </c>
    </row>
    <row r="323" spans="15:17" x14ac:dyDescent="0.3">
      <c r="O323" s="22">
        <v>31.8</v>
      </c>
      <c r="P323">
        <f t="shared" si="9"/>
        <v>0</v>
      </c>
      <c r="Q323">
        <f t="shared" si="10"/>
        <v>0</v>
      </c>
    </row>
    <row r="324" spans="15:17" x14ac:dyDescent="0.3">
      <c r="O324" s="22">
        <v>31.9</v>
      </c>
      <c r="P324">
        <f t="shared" si="9"/>
        <v>0</v>
      </c>
      <c r="Q324">
        <f t="shared" si="10"/>
        <v>0</v>
      </c>
    </row>
    <row r="325" spans="15:17" x14ac:dyDescent="0.3">
      <c r="O325" s="22">
        <v>32</v>
      </c>
      <c r="P325">
        <f t="shared" si="9"/>
        <v>0</v>
      </c>
      <c r="Q325">
        <f t="shared" si="10"/>
        <v>0</v>
      </c>
    </row>
    <row r="326" spans="15:17" x14ac:dyDescent="0.3">
      <c r="O326" s="22">
        <v>32.1</v>
      </c>
      <c r="P326">
        <f t="shared" si="9"/>
        <v>0</v>
      </c>
      <c r="Q326">
        <f t="shared" si="10"/>
        <v>0</v>
      </c>
    </row>
    <row r="327" spans="15:17" x14ac:dyDescent="0.3">
      <c r="O327" s="22">
        <v>32.200000000000003</v>
      </c>
      <c r="P327">
        <f t="shared" ref="P327:P345" si="11">COUNTIF($B$6:$M$36,O327)</f>
        <v>0</v>
      </c>
      <c r="Q327">
        <f t="shared" ref="Q327:Q348" si="12">O327*P327</f>
        <v>0</v>
      </c>
    </row>
    <row r="328" spans="15:17" x14ac:dyDescent="0.3">
      <c r="O328" s="22">
        <v>32.299999999999997</v>
      </c>
      <c r="P328">
        <f t="shared" si="11"/>
        <v>0</v>
      </c>
      <c r="Q328">
        <f t="shared" si="12"/>
        <v>0</v>
      </c>
    </row>
    <row r="329" spans="15:17" x14ac:dyDescent="0.3">
      <c r="O329" s="22">
        <v>32.4</v>
      </c>
      <c r="P329">
        <f t="shared" si="11"/>
        <v>0</v>
      </c>
      <c r="Q329">
        <f t="shared" si="12"/>
        <v>0</v>
      </c>
    </row>
    <row r="330" spans="15:17" x14ac:dyDescent="0.3">
      <c r="O330" s="22">
        <v>32.5</v>
      </c>
      <c r="P330">
        <f t="shared" si="11"/>
        <v>0</v>
      </c>
      <c r="Q330">
        <f t="shared" si="12"/>
        <v>0</v>
      </c>
    </row>
    <row r="331" spans="15:17" x14ac:dyDescent="0.3">
      <c r="O331" s="22">
        <v>32.6</v>
      </c>
      <c r="P331">
        <f t="shared" si="11"/>
        <v>0</v>
      </c>
      <c r="Q331">
        <f t="shared" si="12"/>
        <v>0</v>
      </c>
    </row>
    <row r="332" spans="15:17" x14ac:dyDescent="0.3">
      <c r="O332" s="22">
        <v>32.700000000000003</v>
      </c>
      <c r="P332">
        <f t="shared" si="11"/>
        <v>0</v>
      </c>
      <c r="Q332">
        <f t="shared" si="12"/>
        <v>0</v>
      </c>
    </row>
    <row r="333" spans="15:17" x14ac:dyDescent="0.3">
      <c r="O333" s="22">
        <v>32.799999999999997</v>
      </c>
      <c r="P333">
        <f t="shared" si="11"/>
        <v>0</v>
      </c>
      <c r="Q333">
        <f t="shared" si="12"/>
        <v>0</v>
      </c>
    </row>
    <row r="334" spans="15:17" x14ac:dyDescent="0.3">
      <c r="O334" s="22">
        <v>32.9</v>
      </c>
      <c r="P334">
        <f t="shared" si="11"/>
        <v>0</v>
      </c>
      <c r="Q334">
        <f t="shared" si="12"/>
        <v>0</v>
      </c>
    </row>
    <row r="335" spans="15:17" x14ac:dyDescent="0.3">
      <c r="O335" s="22">
        <v>33</v>
      </c>
      <c r="P335">
        <f t="shared" si="11"/>
        <v>0</v>
      </c>
      <c r="Q335">
        <f t="shared" si="12"/>
        <v>0</v>
      </c>
    </row>
    <row r="336" spans="15:17" x14ac:dyDescent="0.3">
      <c r="O336" s="22">
        <v>33.1</v>
      </c>
      <c r="P336">
        <f t="shared" si="11"/>
        <v>0</v>
      </c>
      <c r="Q336">
        <f t="shared" si="12"/>
        <v>0</v>
      </c>
    </row>
    <row r="337" spans="15:17" x14ac:dyDescent="0.3">
      <c r="O337" s="22">
        <v>33.200000000000003</v>
      </c>
      <c r="P337">
        <f t="shared" si="11"/>
        <v>0</v>
      </c>
      <c r="Q337">
        <f t="shared" si="12"/>
        <v>0</v>
      </c>
    </row>
    <row r="338" spans="15:17" x14ac:dyDescent="0.3">
      <c r="O338" s="22">
        <v>33.299999999999997</v>
      </c>
      <c r="P338">
        <f t="shared" si="11"/>
        <v>0</v>
      </c>
      <c r="Q338">
        <f t="shared" si="12"/>
        <v>0</v>
      </c>
    </row>
    <row r="339" spans="15:17" x14ac:dyDescent="0.3">
      <c r="O339" s="22">
        <v>33.4</v>
      </c>
      <c r="P339">
        <f t="shared" si="11"/>
        <v>0</v>
      </c>
      <c r="Q339">
        <f t="shared" si="12"/>
        <v>0</v>
      </c>
    </row>
    <row r="340" spans="15:17" x14ac:dyDescent="0.3">
      <c r="O340" s="22">
        <v>33.5</v>
      </c>
      <c r="P340">
        <f t="shared" si="11"/>
        <v>0</v>
      </c>
      <c r="Q340">
        <f t="shared" si="12"/>
        <v>0</v>
      </c>
    </row>
    <row r="341" spans="15:17" x14ac:dyDescent="0.3">
      <c r="O341" s="22">
        <v>33.6</v>
      </c>
      <c r="P341">
        <f t="shared" si="11"/>
        <v>0</v>
      </c>
      <c r="Q341">
        <f t="shared" si="12"/>
        <v>0</v>
      </c>
    </row>
    <row r="342" spans="15:17" x14ac:dyDescent="0.3">
      <c r="O342" s="22">
        <v>33.700000000000003</v>
      </c>
      <c r="P342">
        <f t="shared" si="11"/>
        <v>0</v>
      </c>
      <c r="Q342">
        <f t="shared" si="12"/>
        <v>0</v>
      </c>
    </row>
    <row r="343" spans="15:17" x14ac:dyDescent="0.3">
      <c r="O343" s="22">
        <v>33.799999999999997</v>
      </c>
      <c r="P343">
        <f t="shared" si="11"/>
        <v>0</v>
      </c>
      <c r="Q343">
        <f t="shared" si="12"/>
        <v>0</v>
      </c>
    </row>
    <row r="344" spans="15:17" x14ac:dyDescent="0.3">
      <c r="O344" s="22">
        <v>33.9</v>
      </c>
      <c r="P344">
        <f t="shared" si="11"/>
        <v>0</v>
      </c>
      <c r="Q344">
        <f t="shared" si="12"/>
        <v>0</v>
      </c>
    </row>
    <row r="345" spans="15:17" x14ac:dyDescent="0.3">
      <c r="O345" s="22">
        <v>34</v>
      </c>
      <c r="P345">
        <f t="shared" si="11"/>
        <v>0</v>
      </c>
      <c r="Q345">
        <f t="shared" si="12"/>
        <v>0</v>
      </c>
    </row>
    <row r="346" spans="15:17" x14ac:dyDescent="0.3">
      <c r="O346" s="22"/>
      <c r="Q346">
        <f>SUM(Q6:Q345)</f>
        <v>810.90000000000009</v>
      </c>
    </row>
    <row r="347" spans="15:17" x14ac:dyDescent="0.3">
      <c r="O347" s="22">
        <v>52.9</v>
      </c>
      <c r="P347">
        <v>1</v>
      </c>
      <c r="Q347">
        <f t="shared" si="12"/>
        <v>52.9</v>
      </c>
    </row>
    <row r="348" spans="15:17" x14ac:dyDescent="0.3">
      <c r="O348" s="22">
        <v>0</v>
      </c>
      <c r="P348">
        <v>1</v>
      </c>
      <c r="Q348">
        <f t="shared" si="12"/>
        <v>0</v>
      </c>
    </row>
    <row r="349" spans="15:17" x14ac:dyDescent="0.3">
      <c r="Q349">
        <f>SUM(Q346:Q348)</f>
        <v>863.80000000000007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9"/>
  <sheetViews>
    <sheetView topLeftCell="A5" workbookViewId="0">
      <selection activeCell="A2" sqref="A2:M42"/>
    </sheetView>
  </sheetViews>
  <sheetFormatPr baseColWidth="10" defaultRowHeight="14.4" x14ac:dyDescent="0.3"/>
  <cols>
    <col min="1" max="13" width="6.6640625" customWidth="1"/>
  </cols>
  <sheetData>
    <row r="2" spans="1:17" x14ac:dyDescent="0.3">
      <c r="E2" t="s">
        <v>24</v>
      </c>
    </row>
    <row r="3" spans="1:17" x14ac:dyDescent="0.3">
      <c r="G3" s="1" t="s">
        <v>32</v>
      </c>
    </row>
    <row r="4" spans="1:17" ht="15" thickBot="1" x14ac:dyDescent="0.35">
      <c r="G4" t="s">
        <v>27</v>
      </c>
    </row>
    <row r="5" spans="1:17" x14ac:dyDescent="0.3">
      <c r="A5" s="7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21</v>
      </c>
      <c r="K5" s="3" t="s">
        <v>10</v>
      </c>
      <c r="L5" s="3" t="s">
        <v>22</v>
      </c>
      <c r="M5" s="8" t="s">
        <v>23</v>
      </c>
    </row>
    <row r="6" spans="1:17" x14ac:dyDescent="0.3">
      <c r="A6" s="9">
        <v>1</v>
      </c>
      <c r="B6" s="12">
        <v>3.3</v>
      </c>
      <c r="C6" s="12">
        <v>2.1</v>
      </c>
      <c r="D6" s="12"/>
      <c r="E6" s="12"/>
      <c r="F6" s="12"/>
      <c r="G6" s="12">
        <v>2.9</v>
      </c>
      <c r="H6" s="12">
        <v>8.3000000000000007</v>
      </c>
      <c r="I6" s="12"/>
      <c r="J6" s="12">
        <v>8.6999999999999993</v>
      </c>
      <c r="K6" s="12"/>
      <c r="L6" s="12"/>
      <c r="M6" s="13">
        <v>9.1</v>
      </c>
      <c r="N6" s="16">
        <f>SUM(B6:M6)</f>
        <v>34.4</v>
      </c>
      <c r="O6" s="22">
        <v>0.1</v>
      </c>
      <c r="P6">
        <f>COUNTIF($B$6:$M$36,O6)</f>
        <v>7</v>
      </c>
      <c r="Q6">
        <f>O6*P6</f>
        <v>0.70000000000000007</v>
      </c>
    </row>
    <row r="7" spans="1:17" x14ac:dyDescent="0.3">
      <c r="A7" s="9">
        <v>2</v>
      </c>
      <c r="B7" s="12">
        <v>12</v>
      </c>
      <c r="C7" s="12">
        <v>5.2</v>
      </c>
      <c r="D7" s="12"/>
      <c r="E7" s="12"/>
      <c r="F7" s="12"/>
      <c r="G7" s="12">
        <v>3.3</v>
      </c>
      <c r="H7" s="12"/>
      <c r="I7" s="12"/>
      <c r="J7" s="12"/>
      <c r="K7" s="12"/>
      <c r="L7" s="12">
        <v>0.4</v>
      </c>
      <c r="M7" s="13">
        <v>4.8</v>
      </c>
      <c r="N7" s="16">
        <f t="shared" ref="N7:N36" si="0">SUM(B7:M7)</f>
        <v>25.7</v>
      </c>
      <c r="O7">
        <v>0.2</v>
      </c>
      <c r="P7">
        <f t="shared" ref="P7:P70" si="1">COUNTIF($B$6:$M$36,O7)</f>
        <v>6</v>
      </c>
      <c r="Q7">
        <f t="shared" ref="Q7:Q70" si="2">O7*P7</f>
        <v>1.2000000000000002</v>
      </c>
    </row>
    <row r="8" spans="1:17" x14ac:dyDescent="0.3">
      <c r="A8" s="9">
        <v>3</v>
      </c>
      <c r="B8" s="12">
        <v>33.5</v>
      </c>
      <c r="C8" s="12"/>
      <c r="D8" s="12"/>
      <c r="E8" s="12"/>
      <c r="F8" s="12"/>
      <c r="G8" s="12">
        <v>0.7</v>
      </c>
      <c r="H8" s="12">
        <v>2.8</v>
      </c>
      <c r="I8" s="12"/>
      <c r="J8" s="12"/>
      <c r="K8" s="12"/>
      <c r="L8" s="12">
        <v>1.4</v>
      </c>
      <c r="M8" s="13"/>
      <c r="N8" s="16">
        <f t="shared" si="0"/>
        <v>38.4</v>
      </c>
      <c r="O8" s="22">
        <v>0.3</v>
      </c>
      <c r="P8">
        <f t="shared" si="1"/>
        <v>6</v>
      </c>
      <c r="Q8">
        <f t="shared" si="2"/>
        <v>1.7999999999999998</v>
      </c>
    </row>
    <row r="9" spans="1:17" x14ac:dyDescent="0.3">
      <c r="A9" s="9">
        <v>4</v>
      </c>
      <c r="B9" s="12">
        <v>1.5</v>
      </c>
      <c r="C9" s="12"/>
      <c r="D9" s="12"/>
      <c r="E9" s="12"/>
      <c r="F9" s="12">
        <v>13.6</v>
      </c>
      <c r="G9" s="12">
        <v>0.1</v>
      </c>
      <c r="H9" s="12">
        <v>1.3</v>
      </c>
      <c r="I9" s="12">
        <v>0.3</v>
      </c>
      <c r="J9" s="12">
        <v>0.4</v>
      </c>
      <c r="K9" s="12"/>
      <c r="L9" s="12"/>
      <c r="M9" s="13">
        <v>10</v>
      </c>
      <c r="N9" s="16">
        <f t="shared" si="0"/>
        <v>27.2</v>
      </c>
      <c r="O9" s="22">
        <v>0.4</v>
      </c>
      <c r="P9">
        <f t="shared" si="1"/>
        <v>5</v>
      </c>
      <c r="Q9">
        <f t="shared" si="2"/>
        <v>2</v>
      </c>
    </row>
    <row r="10" spans="1:17" x14ac:dyDescent="0.3">
      <c r="A10" s="9">
        <v>5</v>
      </c>
      <c r="B10" s="12"/>
      <c r="C10" s="12"/>
      <c r="D10" s="12"/>
      <c r="E10" s="12"/>
      <c r="F10" s="12">
        <v>11.3</v>
      </c>
      <c r="G10" s="12"/>
      <c r="H10" s="12"/>
      <c r="I10" s="12"/>
      <c r="J10" s="12">
        <v>11.5</v>
      </c>
      <c r="K10" s="12"/>
      <c r="L10" s="12">
        <v>14.5</v>
      </c>
      <c r="M10" s="13"/>
      <c r="N10" s="16">
        <f t="shared" si="0"/>
        <v>37.299999999999997</v>
      </c>
      <c r="O10">
        <v>0.5</v>
      </c>
      <c r="P10">
        <f t="shared" si="1"/>
        <v>2</v>
      </c>
      <c r="Q10">
        <f t="shared" si="2"/>
        <v>1</v>
      </c>
    </row>
    <row r="11" spans="1:17" x14ac:dyDescent="0.3">
      <c r="A11" s="9">
        <v>6</v>
      </c>
      <c r="B11" s="12"/>
      <c r="C11" s="12"/>
      <c r="D11" s="12"/>
      <c r="E11" s="12"/>
      <c r="F11" s="12">
        <v>9.5</v>
      </c>
      <c r="G11" s="12"/>
      <c r="H11" s="12"/>
      <c r="I11" s="12">
        <v>2.4</v>
      </c>
      <c r="J11" s="12">
        <v>12</v>
      </c>
      <c r="K11" s="12"/>
      <c r="L11" s="12">
        <v>2</v>
      </c>
      <c r="M11" s="13"/>
      <c r="N11" s="16">
        <f t="shared" si="0"/>
        <v>25.9</v>
      </c>
      <c r="O11" s="22">
        <v>0.6</v>
      </c>
      <c r="P11">
        <f t="shared" si="1"/>
        <v>5</v>
      </c>
      <c r="Q11">
        <f t="shared" si="2"/>
        <v>3</v>
      </c>
    </row>
    <row r="12" spans="1:17" x14ac:dyDescent="0.3">
      <c r="A12" s="9">
        <v>7</v>
      </c>
      <c r="B12" s="12">
        <v>3.1</v>
      </c>
      <c r="C12" s="12"/>
      <c r="D12" s="12"/>
      <c r="E12" s="12"/>
      <c r="F12" s="12">
        <v>17.399999999999999</v>
      </c>
      <c r="G12" s="12">
        <v>0.3</v>
      </c>
      <c r="H12" s="12"/>
      <c r="I12" s="12">
        <v>5.2</v>
      </c>
      <c r="J12" s="12"/>
      <c r="K12" s="12"/>
      <c r="L12" s="12">
        <v>3</v>
      </c>
      <c r="M12" s="13"/>
      <c r="N12" s="16">
        <f t="shared" si="0"/>
        <v>29</v>
      </c>
      <c r="O12" s="22">
        <v>0.7</v>
      </c>
      <c r="P12">
        <f t="shared" si="1"/>
        <v>5</v>
      </c>
      <c r="Q12">
        <f t="shared" si="2"/>
        <v>3.5</v>
      </c>
    </row>
    <row r="13" spans="1:17" x14ac:dyDescent="0.3">
      <c r="A13" s="9">
        <v>8</v>
      </c>
      <c r="B13" s="12">
        <v>11.2</v>
      </c>
      <c r="C13" s="12"/>
      <c r="D13" s="12"/>
      <c r="E13" s="12"/>
      <c r="F13" s="12"/>
      <c r="G13" s="12"/>
      <c r="H13" s="12">
        <v>1.5</v>
      </c>
      <c r="I13" s="12"/>
      <c r="J13" s="12"/>
      <c r="K13" s="12"/>
      <c r="L13" s="12">
        <v>19</v>
      </c>
      <c r="M13" s="13">
        <v>1.8</v>
      </c>
      <c r="N13" s="16">
        <f t="shared" si="0"/>
        <v>33.5</v>
      </c>
      <c r="O13">
        <v>0.8</v>
      </c>
      <c r="P13">
        <f t="shared" si="1"/>
        <v>2</v>
      </c>
      <c r="Q13">
        <f t="shared" si="2"/>
        <v>1.6</v>
      </c>
    </row>
    <row r="14" spans="1:17" x14ac:dyDescent="0.3">
      <c r="A14" s="9">
        <v>9</v>
      </c>
      <c r="B14" s="12">
        <v>8.5</v>
      </c>
      <c r="C14" s="12"/>
      <c r="D14" s="12"/>
      <c r="E14" s="12"/>
      <c r="F14" s="12">
        <v>0.3</v>
      </c>
      <c r="G14" s="12"/>
      <c r="H14" s="12"/>
      <c r="I14" s="12">
        <v>0.6</v>
      </c>
      <c r="J14" s="12"/>
      <c r="K14" s="12"/>
      <c r="L14" s="12">
        <v>10</v>
      </c>
      <c r="M14" s="13"/>
      <c r="N14" s="16">
        <f t="shared" si="0"/>
        <v>19.399999999999999</v>
      </c>
      <c r="O14" s="22">
        <v>0.9</v>
      </c>
      <c r="P14">
        <f t="shared" si="1"/>
        <v>4</v>
      </c>
      <c r="Q14">
        <f t="shared" si="2"/>
        <v>3.6</v>
      </c>
    </row>
    <row r="15" spans="1:17" x14ac:dyDescent="0.3">
      <c r="A15" s="9">
        <v>10</v>
      </c>
      <c r="B15" s="12">
        <v>10.1</v>
      </c>
      <c r="C15" s="12">
        <v>1.6</v>
      </c>
      <c r="D15" s="12"/>
      <c r="E15" s="12"/>
      <c r="F15" s="12">
        <v>0.2</v>
      </c>
      <c r="G15" s="12">
        <v>1</v>
      </c>
      <c r="H15" s="12"/>
      <c r="I15" s="12">
        <v>12.4</v>
      </c>
      <c r="J15" s="12"/>
      <c r="K15" s="12"/>
      <c r="L15" s="12">
        <v>4</v>
      </c>
      <c r="M15" s="13"/>
      <c r="N15" s="16">
        <f t="shared" si="0"/>
        <v>29.299999999999997</v>
      </c>
      <c r="O15" s="22">
        <v>1</v>
      </c>
      <c r="P15">
        <f t="shared" si="1"/>
        <v>3</v>
      </c>
      <c r="Q15">
        <f t="shared" si="2"/>
        <v>3</v>
      </c>
    </row>
    <row r="16" spans="1:17" x14ac:dyDescent="0.3">
      <c r="A16" s="9">
        <v>11</v>
      </c>
      <c r="B16" s="12"/>
      <c r="C16" s="12"/>
      <c r="D16" s="12"/>
      <c r="E16" s="12"/>
      <c r="F16" s="12">
        <v>1.1000000000000001</v>
      </c>
      <c r="G16" s="12"/>
      <c r="H16" s="12"/>
      <c r="I16" s="12"/>
      <c r="J16" s="12">
        <v>0.5</v>
      </c>
      <c r="K16" s="12"/>
      <c r="L16" s="12">
        <v>5</v>
      </c>
      <c r="M16" s="13">
        <v>14</v>
      </c>
      <c r="N16" s="16">
        <f t="shared" si="0"/>
        <v>20.6</v>
      </c>
      <c r="O16">
        <v>1.1000000000000001</v>
      </c>
      <c r="P16">
        <f t="shared" si="1"/>
        <v>1</v>
      </c>
      <c r="Q16">
        <f t="shared" si="2"/>
        <v>1.1000000000000001</v>
      </c>
    </row>
    <row r="17" spans="1:17" x14ac:dyDescent="0.3">
      <c r="A17" s="9">
        <v>12</v>
      </c>
      <c r="B17" s="12"/>
      <c r="C17" s="12"/>
      <c r="D17" s="12"/>
      <c r="E17" s="12"/>
      <c r="F17" s="12"/>
      <c r="G17" s="12">
        <v>0.9</v>
      </c>
      <c r="H17" s="12">
        <v>0.1</v>
      </c>
      <c r="I17" s="12"/>
      <c r="J17" s="12">
        <v>25.4</v>
      </c>
      <c r="K17" s="12"/>
      <c r="L17" s="12">
        <v>8.5</v>
      </c>
      <c r="M17" s="13">
        <v>0.7</v>
      </c>
      <c r="N17" s="16">
        <f t="shared" si="0"/>
        <v>35.6</v>
      </c>
      <c r="O17" s="22">
        <v>1.2</v>
      </c>
      <c r="P17">
        <f t="shared" si="1"/>
        <v>1</v>
      </c>
      <c r="Q17">
        <f t="shared" si="2"/>
        <v>1.2</v>
      </c>
    </row>
    <row r="18" spans="1:17" x14ac:dyDescent="0.3">
      <c r="A18" s="9">
        <v>13</v>
      </c>
      <c r="B18" s="12"/>
      <c r="C18" s="12"/>
      <c r="D18" s="12"/>
      <c r="E18" s="12"/>
      <c r="F18" s="12"/>
      <c r="G18" s="12">
        <v>5</v>
      </c>
      <c r="H18" s="12">
        <v>0.1</v>
      </c>
      <c r="I18" s="12">
        <v>0.4</v>
      </c>
      <c r="J18" s="12">
        <v>3</v>
      </c>
      <c r="K18" s="12"/>
      <c r="L18" s="12">
        <v>0.2</v>
      </c>
      <c r="M18" s="13"/>
      <c r="N18" s="16">
        <f t="shared" si="0"/>
        <v>8.6999999999999993</v>
      </c>
      <c r="O18" s="22">
        <v>1.3</v>
      </c>
      <c r="P18">
        <f t="shared" si="1"/>
        <v>1</v>
      </c>
      <c r="Q18">
        <f t="shared" si="2"/>
        <v>1.3</v>
      </c>
    </row>
    <row r="19" spans="1:17" x14ac:dyDescent="0.3">
      <c r="A19" s="9">
        <v>14</v>
      </c>
      <c r="B19" s="12"/>
      <c r="C19" s="12">
        <v>2.2000000000000002</v>
      </c>
      <c r="D19" s="12"/>
      <c r="E19" s="12"/>
      <c r="F19" s="12">
        <v>1.4</v>
      </c>
      <c r="G19" s="12"/>
      <c r="H19" s="12">
        <v>0.9</v>
      </c>
      <c r="I19" s="12">
        <v>0.6</v>
      </c>
      <c r="J19" s="12"/>
      <c r="K19" s="12"/>
      <c r="L19" s="12"/>
      <c r="M19" s="13"/>
      <c r="N19" s="16">
        <f t="shared" si="0"/>
        <v>5.0999999999999996</v>
      </c>
      <c r="O19">
        <v>1.4</v>
      </c>
      <c r="P19">
        <f t="shared" si="1"/>
        <v>3</v>
      </c>
      <c r="Q19">
        <f t="shared" si="2"/>
        <v>4.1999999999999993</v>
      </c>
    </row>
    <row r="20" spans="1:17" x14ac:dyDescent="0.3">
      <c r="A20" s="9">
        <v>15</v>
      </c>
      <c r="B20" s="12"/>
      <c r="C20" s="12"/>
      <c r="D20" s="12"/>
      <c r="E20" s="12"/>
      <c r="F20" s="12">
        <v>2.1</v>
      </c>
      <c r="G20" s="12"/>
      <c r="H20" s="12">
        <v>23.6</v>
      </c>
      <c r="I20" s="12"/>
      <c r="J20" s="12"/>
      <c r="K20" s="12"/>
      <c r="L20" s="12"/>
      <c r="M20" s="13"/>
      <c r="N20" s="16">
        <f t="shared" si="0"/>
        <v>25.700000000000003</v>
      </c>
      <c r="O20" s="22">
        <v>1.5</v>
      </c>
      <c r="P20">
        <f t="shared" si="1"/>
        <v>4</v>
      </c>
      <c r="Q20">
        <f t="shared" si="2"/>
        <v>6</v>
      </c>
    </row>
    <row r="21" spans="1:17" x14ac:dyDescent="0.3">
      <c r="A21" s="9">
        <v>16</v>
      </c>
      <c r="B21" s="12">
        <v>3</v>
      </c>
      <c r="C21" s="12">
        <v>0.5</v>
      </c>
      <c r="D21" s="12"/>
      <c r="E21" s="12"/>
      <c r="F21" s="12">
        <v>16.8</v>
      </c>
      <c r="G21" s="12">
        <v>2.8</v>
      </c>
      <c r="H21" s="12">
        <v>10.9</v>
      </c>
      <c r="I21" s="12"/>
      <c r="J21" s="12"/>
      <c r="K21" s="12"/>
      <c r="L21" s="12">
        <v>0.1</v>
      </c>
      <c r="M21" s="13">
        <v>0.2</v>
      </c>
      <c r="N21" s="16">
        <f t="shared" si="0"/>
        <v>34.300000000000004</v>
      </c>
      <c r="O21" s="22">
        <v>1.6</v>
      </c>
      <c r="P21">
        <f t="shared" si="1"/>
        <v>1</v>
      </c>
      <c r="Q21">
        <f t="shared" si="2"/>
        <v>1.6</v>
      </c>
    </row>
    <row r="22" spans="1:17" x14ac:dyDescent="0.3">
      <c r="A22" s="9">
        <v>17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>
        <v>1.5</v>
      </c>
      <c r="M22" s="13"/>
      <c r="N22" s="16">
        <f t="shared" si="0"/>
        <v>1.5</v>
      </c>
      <c r="O22">
        <v>1.7</v>
      </c>
      <c r="P22">
        <f t="shared" si="1"/>
        <v>0</v>
      </c>
      <c r="Q22">
        <f t="shared" si="2"/>
        <v>0</v>
      </c>
    </row>
    <row r="23" spans="1:17" x14ac:dyDescent="0.3">
      <c r="A23" s="9">
        <v>18</v>
      </c>
      <c r="B23" s="12"/>
      <c r="C23" s="12"/>
      <c r="D23" s="12"/>
      <c r="E23" s="12"/>
      <c r="F23" s="12">
        <v>0.9</v>
      </c>
      <c r="G23" s="12">
        <v>0.9</v>
      </c>
      <c r="H23" s="12"/>
      <c r="I23" s="12"/>
      <c r="J23" s="12">
        <v>8.1999999999999993</v>
      </c>
      <c r="K23" s="12"/>
      <c r="L23" s="12">
        <v>0.6</v>
      </c>
      <c r="M23" s="13">
        <v>0.7</v>
      </c>
      <c r="N23" s="16">
        <f t="shared" si="0"/>
        <v>11.299999999999999</v>
      </c>
      <c r="O23" s="22">
        <v>1.8</v>
      </c>
      <c r="P23">
        <f t="shared" si="1"/>
        <v>1</v>
      </c>
      <c r="Q23">
        <f t="shared" si="2"/>
        <v>1.8</v>
      </c>
    </row>
    <row r="24" spans="1:17" x14ac:dyDescent="0.3">
      <c r="A24" s="9">
        <v>19</v>
      </c>
      <c r="B24" s="12">
        <v>17.399999999999999</v>
      </c>
      <c r="C24" s="12"/>
      <c r="D24" s="12"/>
      <c r="E24" s="12">
        <v>0.4</v>
      </c>
      <c r="F24" s="12">
        <v>3.2</v>
      </c>
      <c r="G24" s="12"/>
      <c r="H24" s="12"/>
      <c r="I24" s="12"/>
      <c r="J24" s="12">
        <v>2</v>
      </c>
      <c r="K24" s="12"/>
      <c r="L24" s="12"/>
      <c r="M24" s="13"/>
      <c r="N24" s="16">
        <f t="shared" si="0"/>
        <v>22.999999999999996</v>
      </c>
      <c r="O24" s="22">
        <v>1.9</v>
      </c>
      <c r="P24">
        <f t="shared" si="1"/>
        <v>1</v>
      </c>
      <c r="Q24">
        <f t="shared" si="2"/>
        <v>1.9</v>
      </c>
    </row>
    <row r="25" spans="1:17" x14ac:dyDescent="0.3">
      <c r="A25" s="9">
        <v>20</v>
      </c>
      <c r="B25" s="12">
        <v>43</v>
      </c>
      <c r="C25" s="12"/>
      <c r="D25" s="12"/>
      <c r="E25" s="12">
        <v>1.2</v>
      </c>
      <c r="F25" s="12">
        <v>3</v>
      </c>
      <c r="G25" s="12"/>
      <c r="H25" s="12"/>
      <c r="I25" s="12"/>
      <c r="J25" s="12"/>
      <c r="K25" s="12"/>
      <c r="L25" s="12">
        <v>0.8</v>
      </c>
      <c r="M25" s="13"/>
      <c r="N25" s="16">
        <f t="shared" si="0"/>
        <v>48</v>
      </c>
      <c r="O25">
        <v>2</v>
      </c>
      <c r="P25">
        <f t="shared" si="1"/>
        <v>4</v>
      </c>
      <c r="Q25">
        <f t="shared" si="2"/>
        <v>8</v>
      </c>
    </row>
    <row r="26" spans="1:17" x14ac:dyDescent="0.3">
      <c r="A26" s="9">
        <v>21</v>
      </c>
      <c r="B26" s="12"/>
      <c r="C26" s="12"/>
      <c r="D26" s="12"/>
      <c r="E26" s="12"/>
      <c r="F26" s="12">
        <v>2.7</v>
      </c>
      <c r="G26" s="12">
        <v>2</v>
      </c>
      <c r="H26" s="12">
        <v>1</v>
      </c>
      <c r="I26" s="12"/>
      <c r="J26" s="12"/>
      <c r="K26" s="12"/>
      <c r="L26" s="12"/>
      <c r="M26" s="13">
        <v>4.7</v>
      </c>
      <c r="N26" s="16">
        <f t="shared" si="0"/>
        <v>10.4</v>
      </c>
      <c r="O26" s="22">
        <v>2.1</v>
      </c>
      <c r="P26">
        <f t="shared" si="1"/>
        <v>2</v>
      </c>
      <c r="Q26">
        <f t="shared" si="2"/>
        <v>4.2</v>
      </c>
    </row>
    <row r="27" spans="1:17" x14ac:dyDescent="0.3">
      <c r="A27" s="9">
        <v>22</v>
      </c>
      <c r="B27" s="12"/>
      <c r="C27" s="12"/>
      <c r="D27" s="12"/>
      <c r="E27" s="12"/>
      <c r="F27" s="12">
        <v>0.2</v>
      </c>
      <c r="G27" s="12"/>
      <c r="H27" s="12">
        <v>6.1</v>
      </c>
      <c r="I27" s="12">
        <v>3.2</v>
      </c>
      <c r="J27" s="12"/>
      <c r="K27" s="12"/>
      <c r="L27" s="12"/>
      <c r="M27" s="13">
        <v>4.9000000000000004</v>
      </c>
      <c r="N27" s="16">
        <f t="shared" si="0"/>
        <v>14.4</v>
      </c>
      <c r="O27" s="22">
        <v>2.2000000000000002</v>
      </c>
      <c r="P27">
        <f t="shared" si="1"/>
        <v>1</v>
      </c>
      <c r="Q27">
        <f t="shared" si="2"/>
        <v>2.2000000000000002</v>
      </c>
    </row>
    <row r="28" spans="1:17" x14ac:dyDescent="0.3">
      <c r="A28" s="9">
        <v>23</v>
      </c>
      <c r="B28" s="12"/>
      <c r="C28" s="12"/>
      <c r="D28" s="12"/>
      <c r="E28" s="12"/>
      <c r="F28" s="12">
        <v>0.1</v>
      </c>
      <c r="G28" s="12"/>
      <c r="H28" s="12"/>
      <c r="I28" s="12">
        <v>5.8</v>
      </c>
      <c r="J28" s="12"/>
      <c r="K28" s="12"/>
      <c r="L28" s="12"/>
      <c r="M28" s="13"/>
      <c r="N28" s="16">
        <f t="shared" si="0"/>
        <v>5.8999999999999995</v>
      </c>
      <c r="O28">
        <v>2.2999999999999998</v>
      </c>
      <c r="P28">
        <f t="shared" si="1"/>
        <v>2</v>
      </c>
      <c r="Q28">
        <f t="shared" si="2"/>
        <v>4.5999999999999996</v>
      </c>
    </row>
    <row r="29" spans="1:17" x14ac:dyDescent="0.3">
      <c r="A29" s="9">
        <v>24</v>
      </c>
      <c r="B29" s="12"/>
      <c r="C29" s="12"/>
      <c r="D29" s="12">
        <v>8</v>
      </c>
      <c r="E29" s="12"/>
      <c r="F29" s="12">
        <v>1.9</v>
      </c>
      <c r="G29" s="12"/>
      <c r="H29" s="12"/>
      <c r="I29" s="12">
        <v>5.2</v>
      </c>
      <c r="J29" s="12">
        <v>3.2</v>
      </c>
      <c r="K29" s="12"/>
      <c r="L29" s="12"/>
      <c r="M29" s="13"/>
      <c r="N29" s="16">
        <f t="shared" si="0"/>
        <v>18.3</v>
      </c>
      <c r="O29" s="22">
        <v>2.4</v>
      </c>
      <c r="P29">
        <f t="shared" si="1"/>
        <v>2</v>
      </c>
      <c r="Q29">
        <f t="shared" si="2"/>
        <v>4.8</v>
      </c>
    </row>
    <row r="30" spans="1:17" x14ac:dyDescent="0.3">
      <c r="A30" s="9">
        <v>25</v>
      </c>
      <c r="B30" s="12">
        <v>0.4</v>
      </c>
      <c r="C30" s="12"/>
      <c r="D30" s="12"/>
      <c r="E30" s="12"/>
      <c r="F30" s="12">
        <v>3.6</v>
      </c>
      <c r="G30" s="12"/>
      <c r="H30" s="12"/>
      <c r="I30" s="12">
        <v>2.2999999999999998</v>
      </c>
      <c r="J30" s="12"/>
      <c r="K30" s="12"/>
      <c r="L30" s="12">
        <v>4.4000000000000004</v>
      </c>
      <c r="M30" s="13">
        <v>2.5</v>
      </c>
      <c r="N30" s="16">
        <f t="shared" si="0"/>
        <v>13.2</v>
      </c>
      <c r="O30" s="22">
        <v>2.5</v>
      </c>
      <c r="P30">
        <f t="shared" si="1"/>
        <v>1</v>
      </c>
      <c r="Q30">
        <f t="shared" si="2"/>
        <v>2.5</v>
      </c>
    </row>
    <row r="31" spans="1:17" x14ac:dyDescent="0.3">
      <c r="A31" s="9">
        <v>26</v>
      </c>
      <c r="B31" s="12"/>
      <c r="C31" s="12"/>
      <c r="D31" s="12"/>
      <c r="E31" s="12">
        <v>1.4</v>
      </c>
      <c r="F31" s="12">
        <v>3.7</v>
      </c>
      <c r="G31" s="12">
        <v>0.3</v>
      </c>
      <c r="H31" s="12">
        <v>0.2</v>
      </c>
      <c r="I31" s="12">
        <v>0.8</v>
      </c>
      <c r="J31" s="12"/>
      <c r="K31" s="12"/>
      <c r="L31" s="12">
        <v>5</v>
      </c>
      <c r="M31" s="13">
        <v>2</v>
      </c>
      <c r="N31" s="16">
        <f t="shared" si="0"/>
        <v>13.399999999999999</v>
      </c>
      <c r="O31">
        <v>2.6</v>
      </c>
      <c r="P31">
        <f t="shared" si="1"/>
        <v>2</v>
      </c>
      <c r="Q31">
        <f t="shared" si="2"/>
        <v>5.2</v>
      </c>
    </row>
    <row r="32" spans="1:17" x14ac:dyDescent="0.3">
      <c r="A32" s="9">
        <v>27</v>
      </c>
      <c r="B32" s="12">
        <v>1</v>
      </c>
      <c r="C32" s="12"/>
      <c r="D32" s="12"/>
      <c r="E32" s="12"/>
      <c r="F32" s="12">
        <v>0.1</v>
      </c>
      <c r="G32" s="12">
        <v>10.4</v>
      </c>
      <c r="H32" s="12">
        <v>0.3</v>
      </c>
      <c r="I32" s="12">
        <v>1.5</v>
      </c>
      <c r="J32" s="12"/>
      <c r="K32" s="12"/>
      <c r="L32" s="12">
        <v>2.2999999999999998</v>
      </c>
      <c r="M32" s="13"/>
      <c r="N32" s="16">
        <f t="shared" si="0"/>
        <v>15.600000000000001</v>
      </c>
      <c r="O32" s="22">
        <v>2.7</v>
      </c>
      <c r="P32">
        <f t="shared" si="1"/>
        <v>1</v>
      </c>
      <c r="Q32">
        <f t="shared" si="2"/>
        <v>2.7</v>
      </c>
    </row>
    <row r="33" spans="1:17" x14ac:dyDescent="0.3">
      <c r="A33" s="9">
        <v>28</v>
      </c>
      <c r="B33" s="12"/>
      <c r="C33" s="12"/>
      <c r="D33" s="12">
        <v>0.6</v>
      </c>
      <c r="E33" s="12"/>
      <c r="F33" s="12"/>
      <c r="G33" s="12">
        <v>0.7</v>
      </c>
      <c r="H33" s="12">
        <v>0.7</v>
      </c>
      <c r="I33" s="12">
        <v>0.1</v>
      </c>
      <c r="J33" s="12"/>
      <c r="K33" s="12"/>
      <c r="L33" s="12">
        <v>4.9000000000000004</v>
      </c>
      <c r="M33" s="13">
        <v>2.6</v>
      </c>
      <c r="N33" s="16">
        <f t="shared" si="0"/>
        <v>9.6</v>
      </c>
      <c r="O33" s="22">
        <v>2.8</v>
      </c>
      <c r="P33">
        <f t="shared" si="1"/>
        <v>2</v>
      </c>
      <c r="Q33">
        <f t="shared" si="2"/>
        <v>5.6</v>
      </c>
    </row>
    <row r="34" spans="1:17" x14ac:dyDescent="0.3">
      <c r="A34" s="9">
        <v>29</v>
      </c>
      <c r="B34" s="12"/>
      <c r="C34" s="12"/>
      <c r="D34" s="12"/>
      <c r="E34" s="12"/>
      <c r="F34" s="12"/>
      <c r="G34" s="12">
        <v>4.7</v>
      </c>
      <c r="H34" s="12">
        <v>0.6</v>
      </c>
      <c r="I34" s="12"/>
      <c r="J34" s="12"/>
      <c r="K34" s="12"/>
      <c r="L34" s="12">
        <v>7.1</v>
      </c>
      <c r="M34" s="13"/>
      <c r="N34" s="16">
        <f t="shared" si="0"/>
        <v>12.399999999999999</v>
      </c>
      <c r="O34">
        <v>2.9</v>
      </c>
      <c r="P34">
        <f t="shared" si="1"/>
        <v>1</v>
      </c>
      <c r="Q34">
        <f t="shared" si="2"/>
        <v>2.9</v>
      </c>
    </row>
    <row r="35" spans="1:17" x14ac:dyDescent="0.3">
      <c r="A35" s="9">
        <v>30</v>
      </c>
      <c r="B35" s="12"/>
      <c r="C35" s="12"/>
      <c r="D35" s="12"/>
      <c r="E35" s="12"/>
      <c r="F35" s="12">
        <v>8.4</v>
      </c>
      <c r="G35" s="12">
        <v>2.6</v>
      </c>
      <c r="H35" s="12"/>
      <c r="I35" s="12"/>
      <c r="J35" s="12"/>
      <c r="K35" s="12"/>
      <c r="L35" s="12">
        <v>3.8</v>
      </c>
      <c r="M35" s="13">
        <v>6.2</v>
      </c>
      <c r="N35" s="16">
        <f t="shared" si="0"/>
        <v>21</v>
      </c>
      <c r="O35" s="22">
        <v>3</v>
      </c>
      <c r="P35">
        <f t="shared" si="1"/>
        <v>4</v>
      </c>
      <c r="Q35">
        <f t="shared" si="2"/>
        <v>12</v>
      </c>
    </row>
    <row r="36" spans="1:17" ht="15" thickBot="1" x14ac:dyDescent="0.35">
      <c r="A36" s="10">
        <v>31</v>
      </c>
      <c r="B36" s="14"/>
      <c r="C36" s="14"/>
      <c r="D36" s="14"/>
      <c r="E36" s="14"/>
      <c r="F36" s="14">
        <v>2.4</v>
      </c>
      <c r="G36" s="14"/>
      <c r="H36" s="14">
        <v>0.2</v>
      </c>
      <c r="I36" s="14">
        <v>12.2</v>
      </c>
      <c r="J36" s="14"/>
      <c r="K36" s="14"/>
      <c r="L36" s="14"/>
      <c r="M36" s="15">
        <v>0.3</v>
      </c>
      <c r="N36" s="16">
        <f t="shared" si="0"/>
        <v>15.1</v>
      </c>
      <c r="O36" s="22">
        <v>3.1</v>
      </c>
      <c r="P36">
        <f t="shared" si="1"/>
        <v>1</v>
      </c>
      <c r="Q36">
        <f t="shared" si="2"/>
        <v>3.1</v>
      </c>
    </row>
    <row r="37" spans="1:17" ht="15" thickBot="1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>
        <f>SUM(N6:N36)</f>
        <v>663.2</v>
      </c>
      <c r="O37">
        <v>3.2</v>
      </c>
      <c r="P37">
        <f t="shared" si="1"/>
        <v>3</v>
      </c>
      <c r="Q37">
        <f t="shared" si="2"/>
        <v>9.6000000000000014</v>
      </c>
    </row>
    <row r="38" spans="1:17" x14ac:dyDescent="0.3">
      <c r="A38" s="2" t="s">
        <v>15</v>
      </c>
      <c r="B38" s="17">
        <v>148</v>
      </c>
      <c r="C38" s="18">
        <v>11.6</v>
      </c>
      <c r="D38" s="18">
        <v>8.6</v>
      </c>
      <c r="E38" s="18">
        <v>3</v>
      </c>
      <c r="F38" s="18">
        <v>103.9</v>
      </c>
      <c r="G38" s="18">
        <v>38.6</v>
      </c>
      <c r="H38" s="18">
        <v>58.6</v>
      </c>
      <c r="I38" s="18">
        <v>53</v>
      </c>
      <c r="J38" s="18">
        <v>74.900000000000006</v>
      </c>
      <c r="K38" s="18"/>
      <c r="L38" s="18">
        <v>98.5</v>
      </c>
      <c r="M38" s="19">
        <v>64.5</v>
      </c>
      <c r="O38" s="22">
        <v>3.3</v>
      </c>
      <c r="P38">
        <f t="shared" si="1"/>
        <v>2</v>
      </c>
      <c r="Q38">
        <f t="shared" si="2"/>
        <v>6.6</v>
      </c>
    </row>
    <row r="39" spans="1:17" x14ac:dyDescent="0.3">
      <c r="A39" s="4" t="s">
        <v>16</v>
      </c>
      <c r="B39" s="12">
        <v>11.38</v>
      </c>
      <c r="C39" s="20">
        <v>2.3199999999999998</v>
      </c>
      <c r="D39" s="20">
        <v>4.3</v>
      </c>
      <c r="E39" s="20">
        <v>1</v>
      </c>
      <c r="F39" s="20">
        <v>4.72</v>
      </c>
      <c r="G39" s="20">
        <v>2.41</v>
      </c>
      <c r="H39" s="20">
        <v>3.66</v>
      </c>
      <c r="I39" s="20">
        <v>3.53</v>
      </c>
      <c r="J39" s="20">
        <v>7.49</v>
      </c>
      <c r="K39" s="20"/>
      <c r="L39" s="20">
        <v>4.6900000000000004</v>
      </c>
      <c r="M39" s="21">
        <v>4.3</v>
      </c>
      <c r="N39" s="16"/>
      <c r="O39" s="22">
        <v>3.4</v>
      </c>
      <c r="P39">
        <f t="shared" si="1"/>
        <v>0</v>
      </c>
      <c r="Q39">
        <f t="shared" si="2"/>
        <v>0</v>
      </c>
    </row>
    <row r="40" spans="1:17" x14ac:dyDescent="0.3">
      <c r="A40" s="4" t="s">
        <v>17</v>
      </c>
      <c r="B40" s="12">
        <v>0.4</v>
      </c>
      <c r="C40" s="20">
        <v>0.5</v>
      </c>
      <c r="D40" s="20">
        <v>0.6</v>
      </c>
      <c r="E40" s="20">
        <v>0.4</v>
      </c>
      <c r="F40" s="20">
        <v>0.1</v>
      </c>
      <c r="G40" s="20">
        <v>0.1</v>
      </c>
      <c r="H40" s="20">
        <v>0.1</v>
      </c>
      <c r="I40" s="20">
        <v>0.1</v>
      </c>
      <c r="J40" s="20">
        <v>0.4</v>
      </c>
      <c r="K40" s="20"/>
      <c r="L40" s="20">
        <v>0.1</v>
      </c>
      <c r="M40" s="21">
        <v>0.2</v>
      </c>
      <c r="O40">
        <v>3.5</v>
      </c>
      <c r="P40">
        <f t="shared" si="1"/>
        <v>0</v>
      </c>
      <c r="Q40">
        <f t="shared" si="2"/>
        <v>0</v>
      </c>
    </row>
    <row r="41" spans="1:17" x14ac:dyDescent="0.3">
      <c r="A41" s="4" t="s">
        <v>18</v>
      </c>
      <c r="B41" s="12">
        <v>43</v>
      </c>
      <c r="C41" s="20">
        <v>5.2</v>
      </c>
      <c r="D41" s="20">
        <v>8</v>
      </c>
      <c r="E41" s="20">
        <v>1.4</v>
      </c>
      <c r="F41" s="20">
        <v>17.399999999999999</v>
      </c>
      <c r="G41" s="20">
        <v>10.4</v>
      </c>
      <c r="H41" s="20">
        <v>23.6</v>
      </c>
      <c r="I41" s="20">
        <v>12.4</v>
      </c>
      <c r="J41" s="20">
        <v>25.4</v>
      </c>
      <c r="K41" s="20"/>
      <c r="L41" s="20">
        <v>19</v>
      </c>
      <c r="M41" s="21">
        <v>14</v>
      </c>
      <c r="O41" s="22">
        <v>3.6</v>
      </c>
      <c r="P41">
        <f t="shared" si="1"/>
        <v>1</v>
      </c>
      <c r="Q41">
        <f t="shared" si="2"/>
        <v>3.6</v>
      </c>
    </row>
    <row r="42" spans="1:17" ht="15" thickBot="1" x14ac:dyDescent="0.35">
      <c r="A42" s="5" t="s">
        <v>19</v>
      </c>
      <c r="B42" s="6">
        <v>13</v>
      </c>
      <c r="C42" s="6">
        <v>5</v>
      </c>
      <c r="D42" s="6">
        <v>2</v>
      </c>
      <c r="E42" s="6">
        <v>3</v>
      </c>
      <c r="F42" s="6">
        <v>22</v>
      </c>
      <c r="G42" s="6">
        <v>16</v>
      </c>
      <c r="H42" s="6">
        <v>16</v>
      </c>
      <c r="I42" s="6">
        <v>15</v>
      </c>
      <c r="J42" s="6">
        <v>10</v>
      </c>
      <c r="K42" s="6"/>
      <c r="L42" s="6">
        <v>21</v>
      </c>
      <c r="M42" s="11">
        <v>15</v>
      </c>
      <c r="N42">
        <f>SUM(B42:M42)</f>
        <v>138</v>
      </c>
      <c r="O42" s="22">
        <v>3.7</v>
      </c>
      <c r="P42">
        <f t="shared" si="1"/>
        <v>1</v>
      </c>
      <c r="Q42">
        <f t="shared" si="2"/>
        <v>3.7</v>
      </c>
    </row>
    <row r="43" spans="1:17" x14ac:dyDescent="0.3">
      <c r="O43">
        <v>3.8</v>
      </c>
      <c r="P43">
        <f t="shared" si="1"/>
        <v>1</v>
      </c>
      <c r="Q43">
        <f t="shared" si="2"/>
        <v>3.8</v>
      </c>
    </row>
    <row r="44" spans="1:17" x14ac:dyDescent="0.3">
      <c r="O44" s="22">
        <v>3.9</v>
      </c>
      <c r="P44">
        <f t="shared" si="1"/>
        <v>0</v>
      </c>
      <c r="Q44">
        <f t="shared" si="2"/>
        <v>0</v>
      </c>
    </row>
    <row r="45" spans="1:17" x14ac:dyDescent="0.3">
      <c r="O45" s="22">
        <v>4</v>
      </c>
      <c r="P45">
        <f t="shared" si="1"/>
        <v>1</v>
      </c>
      <c r="Q45">
        <f t="shared" si="2"/>
        <v>4</v>
      </c>
    </row>
    <row r="46" spans="1:17" x14ac:dyDescent="0.3">
      <c r="O46">
        <v>4.0999999999999996</v>
      </c>
      <c r="P46">
        <f t="shared" si="1"/>
        <v>0</v>
      </c>
      <c r="Q46">
        <f t="shared" si="2"/>
        <v>0</v>
      </c>
    </row>
    <row r="47" spans="1:17" x14ac:dyDescent="0.3">
      <c r="O47" s="22">
        <v>4.2</v>
      </c>
      <c r="P47">
        <f t="shared" si="1"/>
        <v>0</v>
      </c>
      <c r="Q47">
        <f t="shared" si="2"/>
        <v>0</v>
      </c>
    </row>
    <row r="48" spans="1:17" x14ac:dyDescent="0.3">
      <c r="O48" s="22">
        <v>4.3</v>
      </c>
      <c r="P48">
        <f t="shared" si="1"/>
        <v>0</v>
      </c>
      <c r="Q48">
        <f t="shared" si="2"/>
        <v>0</v>
      </c>
    </row>
    <row r="49" spans="15:17" x14ac:dyDescent="0.3">
      <c r="O49">
        <v>4.4000000000000004</v>
      </c>
      <c r="P49">
        <f t="shared" si="1"/>
        <v>1</v>
      </c>
      <c r="Q49">
        <f t="shared" si="2"/>
        <v>4.4000000000000004</v>
      </c>
    </row>
    <row r="50" spans="15:17" x14ac:dyDescent="0.3">
      <c r="O50" s="22">
        <v>4.5</v>
      </c>
      <c r="P50">
        <f t="shared" si="1"/>
        <v>0</v>
      </c>
      <c r="Q50">
        <f t="shared" si="2"/>
        <v>0</v>
      </c>
    </row>
    <row r="51" spans="15:17" x14ac:dyDescent="0.3">
      <c r="O51" s="22">
        <v>4.5999999999999996</v>
      </c>
      <c r="P51">
        <f t="shared" si="1"/>
        <v>0</v>
      </c>
      <c r="Q51">
        <f t="shared" si="2"/>
        <v>0</v>
      </c>
    </row>
    <row r="52" spans="15:17" x14ac:dyDescent="0.3">
      <c r="O52">
        <v>4.7</v>
      </c>
      <c r="P52">
        <f t="shared" si="1"/>
        <v>2</v>
      </c>
      <c r="Q52">
        <f t="shared" si="2"/>
        <v>9.4</v>
      </c>
    </row>
    <row r="53" spans="15:17" x14ac:dyDescent="0.3">
      <c r="O53" s="22">
        <v>4.8</v>
      </c>
      <c r="P53">
        <f t="shared" si="1"/>
        <v>1</v>
      </c>
      <c r="Q53">
        <f t="shared" si="2"/>
        <v>4.8</v>
      </c>
    </row>
    <row r="54" spans="15:17" x14ac:dyDescent="0.3">
      <c r="O54" s="22">
        <v>4.9000000000000004</v>
      </c>
      <c r="P54">
        <f t="shared" si="1"/>
        <v>2</v>
      </c>
      <c r="Q54">
        <f t="shared" si="2"/>
        <v>9.8000000000000007</v>
      </c>
    </row>
    <row r="55" spans="15:17" x14ac:dyDescent="0.3">
      <c r="O55">
        <v>5</v>
      </c>
      <c r="P55">
        <f t="shared" si="1"/>
        <v>3</v>
      </c>
      <c r="Q55">
        <f t="shared" si="2"/>
        <v>15</v>
      </c>
    </row>
    <row r="56" spans="15:17" x14ac:dyDescent="0.3">
      <c r="O56" s="22">
        <v>5.0999999999999996</v>
      </c>
      <c r="P56">
        <f t="shared" si="1"/>
        <v>0</v>
      </c>
      <c r="Q56">
        <f t="shared" si="2"/>
        <v>0</v>
      </c>
    </row>
    <row r="57" spans="15:17" x14ac:dyDescent="0.3">
      <c r="O57" s="22">
        <v>5.2</v>
      </c>
      <c r="P57">
        <f t="shared" si="1"/>
        <v>3</v>
      </c>
      <c r="Q57">
        <f t="shared" si="2"/>
        <v>15.600000000000001</v>
      </c>
    </row>
    <row r="58" spans="15:17" x14ac:dyDescent="0.3">
      <c r="O58" s="22">
        <v>5.3</v>
      </c>
      <c r="P58">
        <f t="shared" si="1"/>
        <v>0</v>
      </c>
      <c r="Q58">
        <f t="shared" si="2"/>
        <v>0</v>
      </c>
    </row>
    <row r="59" spans="15:17" x14ac:dyDescent="0.3">
      <c r="O59" s="22">
        <v>5.4</v>
      </c>
      <c r="P59">
        <f t="shared" si="1"/>
        <v>0</v>
      </c>
      <c r="Q59">
        <f t="shared" si="2"/>
        <v>0</v>
      </c>
    </row>
    <row r="60" spans="15:17" x14ac:dyDescent="0.3">
      <c r="O60" s="22">
        <v>5.5</v>
      </c>
      <c r="P60">
        <f t="shared" si="1"/>
        <v>0</v>
      </c>
      <c r="Q60">
        <f t="shared" si="2"/>
        <v>0</v>
      </c>
    </row>
    <row r="61" spans="15:17" x14ac:dyDescent="0.3">
      <c r="O61" s="22">
        <v>5.6</v>
      </c>
      <c r="P61">
        <f t="shared" si="1"/>
        <v>0</v>
      </c>
      <c r="Q61">
        <f t="shared" si="2"/>
        <v>0</v>
      </c>
    </row>
    <row r="62" spans="15:17" x14ac:dyDescent="0.3">
      <c r="O62" s="22">
        <v>5.7</v>
      </c>
      <c r="P62">
        <f t="shared" si="1"/>
        <v>0</v>
      </c>
      <c r="Q62">
        <f t="shared" si="2"/>
        <v>0</v>
      </c>
    </row>
    <row r="63" spans="15:17" x14ac:dyDescent="0.3">
      <c r="O63" s="22">
        <v>5.8</v>
      </c>
      <c r="P63">
        <f t="shared" si="1"/>
        <v>1</v>
      </c>
      <c r="Q63">
        <f t="shared" si="2"/>
        <v>5.8</v>
      </c>
    </row>
    <row r="64" spans="15:17" x14ac:dyDescent="0.3">
      <c r="O64" s="22">
        <v>5.9</v>
      </c>
      <c r="P64">
        <f t="shared" si="1"/>
        <v>0</v>
      </c>
      <c r="Q64">
        <f t="shared" si="2"/>
        <v>0</v>
      </c>
    </row>
    <row r="65" spans="15:17" x14ac:dyDescent="0.3">
      <c r="O65" s="22">
        <v>6</v>
      </c>
      <c r="P65">
        <f t="shared" si="1"/>
        <v>0</v>
      </c>
      <c r="Q65">
        <f t="shared" si="2"/>
        <v>0</v>
      </c>
    </row>
    <row r="66" spans="15:17" x14ac:dyDescent="0.3">
      <c r="O66" s="22">
        <v>6.1</v>
      </c>
      <c r="P66">
        <f t="shared" si="1"/>
        <v>1</v>
      </c>
      <c r="Q66">
        <f t="shared" si="2"/>
        <v>6.1</v>
      </c>
    </row>
    <row r="67" spans="15:17" x14ac:dyDescent="0.3">
      <c r="O67" s="22">
        <v>6.2</v>
      </c>
      <c r="P67">
        <f t="shared" si="1"/>
        <v>1</v>
      </c>
      <c r="Q67">
        <f t="shared" si="2"/>
        <v>6.2</v>
      </c>
    </row>
    <row r="68" spans="15:17" x14ac:dyDescent="0.3">
      <c r="O68" s="22">
        <v>6.3</v>
      </c>
      <c r="P68">
        <f t="shared" si="1"/>
        <v>0</v>
      </c>
      <c r="Q68">
        <f t="shared" si="2"/>
        <v>0</v>
      </c>
    </row>
    <row r="69" spans="15:17" x14ac:dyDescent="0.3">
      <c r="O69" s="22">
        <v>6.4</v>
      </c>
      <c r="P69">
        <f t="shared" si="1"/>
        <v>0</v>
      </c>
      <c r="Q69">
        <f t="shared" si="2"/>
        <v>0</v>
      </c>
    </row>
    <row r="70" spans="15:17" x14ac:dyDescent="0.3">
      <c r="O70" s="22">
        <v>6.5</v>
      </c>
      <c r="P70">
        <f t="shared" si="1"/>
        <v>0</v>
      </c>
      <c r="Q70">
        <f t="shared" si="2"/>
        <v>0</v>
      </c>
    </row>
    <row r="71" spans="15:17" x14ac:dyDescent="0.3">
      <c r="O71" s="22">
        <v>6.6</v>
      </c>
      <c r="P71">
        <f t="shared" ref="P71:P134" si="3">COUNTIF($B$6:$M$36,O71)</f>
        <v>0</v>
      </c>
      <c r="Q71">
        <f t="shared" ref="Q71:Q134" si="4">O71*P71</f>
        <v>0</v>
      </c>
    </row>
    <row r="72" spans="15:17" x14ac:dyDescent="0.3">
      <c r="O72" s="22">
        <v>6.7</v>
      </c>
      <c r="P72">
        <f t="shared" si="3"/>
        <v>0</v>
      </c>
      <c r="Q72">
        <f t="shared" si="4"/>
        <v>0</v>
      </c>
    </row>
    <row r="73" spans="15:17" x14ac:dyDescent="0.3">
      <c r="O73" s="22">
        <v>6.8</v>
      </c>
      <c r="P73">
        <f t="shared" si="3"/>
        <v>0</v>
      </c>
      <c r="Q73">
        <f t="shared" si="4"/>
        <v>0</v>
      </c>
    </row>
    <row r="74" spans="15:17" x14ac:dyDescent="0.3">
      <c r="O74" s="22">
        <v>6.9</v>
      </c>
      <c r="P74">
        <f t="shared" si="3"/>
        <v>0</v>
      </c>
      <c r="Q74">
        <f t="shared" si="4"/>
        <v>0</v>
      </c>
    </row>
    <row r="75" spans="15:17" x14ac:dyDescent="0.3">
      <c r="O75" s="22">
        <v>7</v>
      </c>
      <c r="P75">
        <f t="shared" si="3"/>
        <v>0</v>
      </c>
      <c r="Q75">
        <f t="shared" si="4"/>
        <v>0</v>
      </c>
    </row>
    <row r="76" spans="15:17" x14ac:dyDescent="0.3">
      <c r="O76" s="22">
        <v>7.1</v>
      </c>
      <c r="P76">
        <f t="shared" si="3"/>
        <v>1</v>
      </c>
      <c r="Q76">
        <f t="shared" si="4"/>
        <v>7.1</v>
      </c>
    </row>
    <row r="77" spans="15:17" x14ac:dyDescent="0.3">
      <c r="O77" s="22">
        <v>7.2</v>
      </c>
      <c r="P77">
        <f t="shared" si="3"/>
        <v>0</v>
      </c>
      <c r="Q77">
        <f t="shared" si="4"/>
        <v>0</v>
      </c>
    </row>
    <row r="78" spans="15:17" x14ac:dyDescent="0.3">
      <c r="O78" s="22">
        <v>7.3</v>
      </c>
      <c r="P78">
        <f t="shared" si="3"/>
        <v>0</v>
      </c>
      <c r="Q78">
        <f t="shared" si="4"/>
        <v>0</v>
      </c>
    </row>
    <row r="79" spans="15:17" x14ac:dyDescent="0.3">
      <c r="O79" s="22">
        <v>7.4</v>
      </c>
      <c r="P79">
        <f t="shared" si="3"/>
        <v>0</v>
      </c>
      <c r="Q79">
        <f t="shared" si="4"/>
        <v>0</v>
      </c>
    </row>
    <row r="80" spans="15:17" x14ac:dyDescent="0.3">
      <c r="O80" s="22">
        <v>7.5</v>
      </c>
      <c r="P80">
        <f t="shared" si="3"/>
        <v>0</v>
      </c>
      <c r="Q80">
        <f t="shared" si="4"/>
        <v>0</v>
      </c>
    </row>
    <row r="81" spans="15:17" x14ac:dyDescent="0.3">
      <c r="O81" s="22">
        <v>7.6</v>
      </c>
      <c r="P81">
        <f t="shared" si="3"/>
        <v>0</v>
      </c>
      <c r="Q81">
        <f t="shared" si="4"/>
        <v>0</v>
      </c>
    </row>
    <row r="82" spans="15:17" x14ac:dyDescent="0.3">
      <c r="O82" s="22">
        <v>7.7</v>
      </c>
      <c r="P82">
        <f t="shared" si="3"/>
        <v>0</v>
      </c>
      <c r="Q82">
        <f t="shared" si="4"/>
        <v>0</v>
      </c>
    </row>
    <row r="83" spans="15:17" x14ac:dyDescent="0.3">
      <c r="O83" s="22">
        <v>7.8</v>
      </c>
      <c r="P83">
        <f t="shared" si="3"/>
        <v>0</v>
      </c>
      <c r="Q83">
        <f t="shared" si="4"/>
        <v>0</v>
      </c>
    </row>
    <row r="84" spans="15:17" x14ac:dyDescent="0.3">
      <c r="O84" s="22">
        <v>7.9</v>
      </c>
      <c r="P84">
        <f t="shared" si="3"/>
        <v>0</v>
      </c>
      <c r="Q84">
        <f t="shared" si="4"/>
        <v>0</v>
      </c>
    </row>
    <row r="85" spans="15:17" x14ac:dyDescent="0.3">
      <c r="O85" s="22">
        <v>8</v>
      </c>
      <c r="P85">
        <f t="shared" si="3"/>
        <v>1</v>
      </c>
      <c r="Q85">
        <f t="shared" si="4"/>
        <v>8</v>
      </c>
    </row>
    <row r="86" spans="15:17" x14ac:dyDescent="0.3">
      <c r="O86" s="22">
        <v>8.1</v>
      </c>
      <c r="P86">
        <f t="shared" si="3"/>
        <v>0</v>
      </c>
      <c r="Q86">
        <f t="shared" si="4"/>
        <v>0</v>
      </c>
    </row>
    <row r="87" spans="15:17" x14ac:dyDescent="0.3">
      <c r="O87" s="22">
        <v>8.1999999999999993</v>
      </c>
      <c r="P87">
        <f t="shared" si="3"/>
        <v>1</v>
      </c>
      <c r="Q87">
        <f t="shared" si="4"/>
        <v>8.1999999999999993</v>
      </c>
    </row>
    <row r="88" spans="15:17" x14ac:dyDescent="0.3">
      <c r="O88" s="22">
        <v>8.3000000000000007</v>
      </c>
      <c r="P88">
        <f t="shared" si="3"/>
        <v>1</v>
      </c>
      <c r="Q88">
        <f t="shared" si="4"/>
        <v>8.3000000000000007</v>
      </c>
    </row>
    <row r="89" spans="15:17" x14ac:dyDescent="0.3">
      <c r="O89" s="22">
        <v>8.4</v>
      </c>
      <c r="P89">
        <f t="shared" si="3"/>
        <v>1</v>
      </c>
      <c r="Q89">
        <f t="shared" si="4"/>
        <v>8.4</v>
      </c>
    </row>
    <row r="90" spans="15:17" x14ac:dyDescent="0.3">
      <c r="O90" s="22">
        <v>8.5</v>
      </c>
      <c r="P90">
        <f t="shared" si="3"/>
        <v>2</v>
      </c>
      <c r="Q90">
        <f t="shared" si="4"/>
        <v>17</v>
      </c>
    </row>
    <row r="91" spans="15:17" x14ac:dyDescent="0.3">
      <c r="O91" s="22">
        <v>8.6</v>
      </c>
      <c r="P91">
        <f t="shared" si="3"/>
        <v>0</v>
      </c>
      <c r="Q91">
        <f t="shared" si="4"/>
        <v>0</v>
      </c>
    </row>
    <row r="92" spans="15:17" x14ac:dyDescent="0.3">
      <c r="O92" s="22">
        <v>8.6999999999999993</v>
      </c>
      <c r="P92">
        <f t="shared" si="3"/>
        <v>1</v>
      </c>
      <c r="Q92">
        <f t="shared" si="4"/>
        <v>8.6999999999999993</v>
      </c>
    </row>
    <row r="93" spans="15:17" x14ac:dyDescent="0.3">
      <c r="O93" s="22">
        <v>8.8000000000000007</v>
      </c>
      <c r="P93">
        <f t="shared" si="3"/>
        <v>0</v>
      </c>
      <c r="Q93">
        <f t="shared" si="4"/>
        <v>0</v>
      </c>
    </row>
    <row r="94" spans="15:17" x14ac:dyDescent="0.3">
      <c r="O94" s="22">
        <v>8.9</v>
      </c>
      <c r="P94">
        <f t="shared" si="3"/>
        <v>0</v>
      </c>
      <c r="Q94">
        <f t="shared" si="4"/>
        <v>0</v>
      </c>
    </row>
    <row r="95" spans="15:17" x14ac:dyDescent="0.3">
      <c r="O95" s="22">
        <v>9</v>
      </c>
      <c r="P95">
        <f t="shared" si="3"/>
        <v>0</v>
      </c>
      <c r="Q95">
        <f t="shared" si="4"/>
        <v>0</v>
      </c>
    </row>
    <row r="96" spans="15:17" x14ac:dyDescent="0.3">
      <c r="O96" s="22">
        <v>9.1</v>
      </c>
      <c r="P96">
        <f t="shared" si="3"/>
        <v>1</v>
      </c>
      <c r="Q96">
        <f t="shared" si="4"/>
        <v>9.1</v>
      </c>
    </row>
    <row r="97" spans="15:17" x14ac:dyDescent="0.3">
      <c r="O97" s="22">
        <v>9.1999999999999993</v>
      </c>
      <c r="P97">
        <f t="shared" si="3"/>
        <v>0</v>
      </c>
      <c r="Q97">
        <f t="shared" si="4"/>
        <v>0</v>
      </c>
    </row>
    <row r="98" spans="15:17" x14ac:dyDescent="0.3">
      <c r="O98" s="22">
        <v>9.3000000000000007</v>
      </c>
      <c r="P98">
        <f t="shared" si="3"/>
        <v>0</v>
      </c>
      <c r="Q98">
        <f t="shared" si="4"/>
        <v>0</v>
      </c>
    </row>
    <row r="99" spans="15:17" x14ac:dyDescent="0.3">
      <c r="O99" s="22">
        <v>9.4</v>
      </c>
      <c r="P99">
        <f t="shared" si="3"/>
        <v>0</v>
      </c>
      <c r="Q99">
        <f t="shared" si="4"/>
        <v>0</v>
      </c>
    </row>
    <row r="100" spans="15:17" x14ac:dyDescent="0.3">
      <c r="O100" s="22">
        <v>9.5</v>
      </c>
      <c r="P100">
        <f t="shared" si="3"/>
        <v>1</v>
      </c>
      <c r="Q100">
        <f t="shared" si="4"/>
        <v>9.5</v>
      </c>
    </row>
    <row r="101" spans="15:17" x14ac:dyDescent="0.3">
      <c r="O101" s="22">
        <v>9.6</v>
      </c>
      <c r="P101">
        <f t="shared" si="3"/>
        <v>0</v>
      </c>
      <c r="Q101">
        <f t="shared" si="4"/>
        <v>0</v>
      </c>
    </row>
    <row r="102" spans="15:17" x14ac:dyDescent="0.3">
      <c r="O102" s="22">
        <v>9.6999999999999993</v>
      </c>
      <c r="P102">
        <f t="shared" si="3"/>
        <v>0</v>
      </c>
      <c r="Q102">
        <f t="shared" si="4"/>
        <v>0</v>
      </c>
    </row>
    <row r="103" spans="15:17" x14ac:dyDescent="0.3">
      <c r="O103" s="22">
        <v>9.8000000000000007</v>
      </c>
      <c r="P103">
        <f t="shared" si="3"/>
        <v>0</v>
      </c>
      <c r="Q103">
        <f t="shared" si="4"/>
        <v>0</v>
      </c>
    </row>
    <row r="104" spans="15:17" x14ac:dyDescent="0.3">
      <c r="O104" s="22">
        <v>9.9</v>
      </c>
      <c r="P104">
        <f t="shared" si="3"/>
        <v>0</v>
      </c>
      <c r="Q104">
        <f t="shared" si="4"/>
        <v>0</v>
      </c>
    </row>
    <row r="105" spans="15:17" x14ac:dyDescent="0.3">
      <c r="O105" s="22">
        <v>10</v>
      </c>
      <c r="P105">
        <f t="shared" si="3"/>
        <v>2</v>
      </c>
      <c r="Q105">
        <f t="shared" si="4"/>
        <v>20</v>
      </c>
    </row>
    <row r="106" spans="15:17" x14ac:dyDescent="0.3">
      <c r="O106" s="22">
        <v>10.1</v>
      </c>
      <c r="P106">
        <f t="shared" si="3"/>
        <v>1</v>
      </c>
      <c r="Q106">
        <f t="shared" si="4"/>
        <v>10.1</v>
      </c>
    </row>
    <row r="107" spans="15:17" x14ac:dyDescent="0.3">
      <c r="O107" s="22">
        <v>10.199999999999999</v>
      </c>
      <c r="P107">
        <f t="shared" si="3"/>
        <v>0</v>
      </c>
      <c r="Q107">
        <f t="shared" si="4"/>
        <v>0</v>
      </c>
    </row>
    <row r="108" spans="15:17" x14ac:dyDescent="0.3">
      <c r="O108" s="22">
        <v>10.3</v>
      </c>
      <c r="P108">
        <f t="shared" si="3"/>
        <v>0</v>
      </c>
      <c r="Q108">
        <f t="shared" si="4"/>
        <v>0</v>
      </c>
    </row>
    <row r="109" spans="15:17" x14ac:dyDescent="0.3">
      <c r="O109" s="22">
        <v>10.4</v>
      </c>
      <c r="P109">
        <f t="shared" si="3"/>
        <v>1</v>
      </c>
      <c r="Q109">
        <f t="shared" si="4"/>
        <v>10.4</v>
      </c>
    </row>
    <row r="110" spans="15:17" x14ac:dyDescent="0.3">
      <c r="O110" s="22">
        <v>10.5</v>
      </c>
      <c r="P110">
        <f t="shared" si="3"/>
        <v>0</v>
      </c>
      <c r="Q110">
        <f t="shared" si="4"/>
        <v>0</v>
      </c>
    </row>
    <row r="111" spans="15:17" x14ac:dyDescent="0.3">
      <c r="O111" s="22">
        <v>10.6</v>
      </c>
      <c r="P111">
        <f t="shared" si="3"/>
        <v>0</v>
      </c>
      <c r="Q111">
        <f t="shared" si="4"/>
        <v>0</v>
      </c>
    </row>
    <row r="112" spans="15:17" x14ac:dyDescent="0.3">
      <c r="O112" s="22">
        <v>10.7</v>
      </c>
      <c r="P112">
        <f t="shared" si="3"/>
        <v>0</v>
      </c>
      <c r="Q112">
        <f t="shared" si="4"/>
        <v>0</v>
      </c>
    </row>
    <row r="113" spans="15:17" x14ac:dyDescent="0.3">
      <c r="O113" s="22">
        <v>10.8</v>
      </c>
      <c r="P113">
        <f t="shared" si="3"/>
        <v>0</v>
      </c>
      <c r="Q113">
        <f t="shared" si="4"/>
        <v>0</v>
      </c>
    </row>
    <row r="114" spans="15:17" x14ac:dyDescent="0.3">
      <c r="O114" s="22">
        <v>10.9</v>
      </c>
      <c r="P114">
        <f t="shared" si="3"/>
        <v>1</v>
      </c>
      <c r="Q114">
        <f t="shared" si="4"/>
        <v>10.9</v>
      </c>
    </row>
    <row r="115" spans="15:17" x14ac:dyDescent="0.3">
      <c r="O115" s="22">
        <v>11</v>
      </c>
      <c r="P115">
        <f t="shared" si="3"/>
        <v>0</v>
      </c>
      <c r="Q115">
        <f t="shared" si="4"/>
        <v>0</v>
      </c>
    </row>
    <row r="116" spans="15:17" x14ac:dyDescent="0.3">
      <c r="O116" s="22">
        <v>11.1</v>
      </c>
      <c r="P116">
        <f t="shared" si="3"/>
        <v>0</v>
      </c>
      <c r="Q116">
        <f t="shared" si="4"/>
        <v>0</v>
      </c>
    </row>
    <row r="117" spans="15:17" x14ac:dyDescent="0.3">
      <c r="O117" s="22">
        <v>11.2</v>
      </c>
      <c r="P117">
        <f t="shared" si="3"/>
        <v>1</v>
      </c>
      <c r="Q117">
        <f t="shared" si="4"/>
        <v>11.2</v>
      </c>
    </row>
    <row r="118" spans="15:17" x14ac:dyDescent="0.3">
      <c r="O118" s="22">
        <v>11.3</v>
      </c>
      <c r="P118">
        <f t="shared" si="3"/>
        <v>1</v>
      </c>
      <c r="Q118">
        <f t="shared" si="4"/>
        <v>11.3</v>
      </c>
    </row>
    <row r="119" spans="15:17" x14ac:dyDescent="0.3">
      <c r="O119" s="22">
        <v>11.4</v>
      </c>
      <c r="P119">
        <f t="shared" si="3"/>
        <v>0</v>
      </c>
      <c r="Q119">
        <f t="shared" si="4"/>
        <v>0</v>
      </c>
    </row>
    <row r="120" spans="15:17" x14ac:dyDescent="0.3">
      <c r="O120" s="22">
        <v>11.5</v>
      </c>
      <c r="P120">
        <f t="shared" si="3"/>
        <v>1</v>
      </c>
      <c r="Q120">
        <f t="shared" si="4"/>
        <v>11.5</v>
      </c>
    </row>
    <row r="121" spans="15:17" x14ac:dyDescent="0.3">
      <c r="O121" s="22">
        <v>11.6</v>
      </c>
      <c r="P121">
        <f t="shared" si="3"/>
        <v>0</v>
      </c>
      <c r="Q121">
        <f t="shared" si="4"/>
        <v>0</v>
      </c>
    </row>
    <row r="122" spans="15:17" x14ac:dyDescent="0.3">
      <c r="O122" s="22">
        <v>11.7</v>
      </c>
      <c r="P122">
        <f t="shared" si="3"/>
        <v>0</v>
      </c>
      <c r="Q122">
        <f t="shared" si="4"/>
        <v>0</v>
      </c>
    </row>
    <row r="123" spans="15:17" x14ac:dyDescent="0.3">
      <c r="O123" s="22">
        <v>11.8</v>
      </c>
      <c r="P123">
        <f t="shared" si="3"/>
        <v>0</v>
      </c>
      <c r="Q123">
        <f t="shared" si="4"/>
        <v>0</v>
      </c>
    </row>
    <row r="124" spans="15:17" x14ac:dyDescent="0.3">
      <c r="O124" s="22">
        <v>11.9</v>
      </c>
      <c r="P124">
        <f t="shared" si="3"/>
        <v>0</v>
      </c>
      <c r="Q124">
        <f t="shared" si="4"/>
        <v>0</v>
      </c>
    </row>
    <row r="125" spans="15:17" x14ac:dyDescent="0.3">
      <c r="O125" s="22">
        <v>12</v>
      </c>
      <c r="P125">
        <f t="shared" si="3"/>
        <v>2</v>
      </c>
      <c r="Q125">
        <f t="shared" si="4"/>
        <v>24</v>
      </c>
    </row>
    <row r="126" spans="15:17" x14ac:dyDescent="0.3">
      <c r="O126" s="22">
        <v>12.1</v>
      </c>
      <c r="P126">
        <f t="shared" si="3"/>
        <v>0</v>
      </c>
      <c r="Q126">
        <f t="shared" si="4"/>
        <v>0</v>
      </c>
    </row>
    <row r="127" spans="15:17" x14ac:dyDescent="0.3">
      <c r="O127" s="22">
        <v>12.2</v>
      </c>
      <c r="P127">
        <f t="shared" si="3"/>
        <v>1</v>
      </c>
      <c r="Q127">
        <f t="shared" si="4"/>
        <v>12.2</v>
      </c>
    </row>
    <row r="128" spans="15:17" x14ac:dyDescent="0.3">
      <c r="O128" s="22">
        <v>12.3</v>
      </c>
      <c r="P128">
        <f t="shared" si="3"/>
        <v>0</v>
      </c>
      <c r="Q128">
        <f t="shared" si="4"/>
        <v>0</v>
      </c>
    </row>
    <row r="129" spans="15:17" x14ac:dyDescent="0.3">
      <c r="O129" s="22">
        <v>12.4</v>
      </c>
      <c r="P129">
        <f t="shared" si="3"/>
        <v>1</v>
      </c>
      <c r="Q129">
        <f t="shared" si="4"/>
        <v>12.4</v>
      </c>
    </row>
    <row r="130" spans="15:17" x14ac:dyDescent="0.3">
      <c r="O130" s="22">
        <v>12.5</v>
      </c>
      <c r="P130">
        <f t="shared" si="3"/>
        <v>0</v>
      </c>
      <c r="Q130">
        <f t="shared" si="4"/>
        <v>0</v>
      </c>
    </row>
    <row r="131" spans="15:17" x14ac:dyDescent="0.3">
      <c r="O131" s="22">
        <v>12.6</v>
      </c>
      <c r="P131">
        <f t="shared" si="3"/>
        <v>0</v>
      </c>
      <c r="Q131">
        <f t="shared" si="4"/>
        <v>0</v>
      </c>
    </row>
    <row r="132" spans="15:17" x14ac:dyDescent="0.3">
      <c r="O132" s="22">
        <v>12.7</v>
      </c>
      <c r="P132">
        <f t="shared" si="3"/>
        <v>0</v>
      </c>
      <c r="Q132">
        <f t="shared" si="4"/>
        <v>0</v>
      </c>
    </row>
    <row r="133" spans="15:17" x14ac:dyDescent="0.3">
      <c r="O133" s="22">
        <v>12.8</v>
      </c>
      <c r="P133">
        <f t="shared" si="3"/>
        <v>0</v>
      </c>
      <c r="Q133">
        <f t="shared" si="4"/>
        <v>0</v>
      </c>
    </row>
    <row r="134" spans="15:17" x14ac:dyDescent="0.3">
      <c r="O134" s="22">
        <v>12.9</v>
      </c>
      <c r="P134">
        <f t="shared" si="3"/>
        <v>0</v>
      </c>
      <c r="Q134">
        <f t="shared" si="4"/>
        <v>0</v>
      </c>
    </row>
    <row r="135" spans="15:17" x14ac:dyDescent="0.3">
      <c r="O135" s="22">
        <v>13</v>
      </c>
      <c r="P135">
        <f t="shared" ref="P135:P198" si="5">COUNTIF($B$6:$M$36,O135)</f>
        <v>0</v>
      </c>
      <c r="Q135">
        <f t="shared" ref="Q135:Q198" si="6">O135*P135</f>
        <v>0</v>
      </c>
    </row>
    <row r="136" spans="15:17" x14ac:dyDescent="0.3">
      <c r="O136" s="22">
        <v>13.1</v>
      </c>
      <c r="P136">
        <f t="shared" si="5"/>
        <v>0</v>
      </c>
      <c r="Q136">
        <f t="shared" si="6"/>
        <v>0</v>
      </c>
    </row>
    <row r="137" spans="15:17" x14ac:dyDescent="0.3">
      <c r="O137" s="22">
        <v>13.2</v>
      </c>
      <c r="P137">
        <f t="shared" si="5"/>
        <v>0</v>
      </c>
      <c r="Q137">
        <f t="shared" si="6"/>
        <v>0</v>
      </c>
    </row>
    <row r="138" spans="15:17" x14ac:dyDescent="0.3">
      <c r="O138" s="22">
        <v>13.3</v>
      </c>
      <c r="P138">
        <f t="shared" si="5"/>
        <v>0</v>
      </c>
      <c r="Q138">
        <f t="shared" si="6"/>
        <v>0</v>
      </c>
    </row>
    <row r="139" spans="15:17" x14ac:dyDescent="0.3">
      <c r="O139" s="22">
        <v>13.4</v>
      </c>
      <c r="P139">
        <f t="shared" si="5"/>
        <v>0</v>
      </c>
      <c r="Q139">
        <f t="shared" si="6"/>
        <v>0</v>
      </c>
    </row>
    <row r="140" spans="15:17" x14ac:dyDescent="0.3">
      <c r="O140" s="22">
        <v>13.5</v>
      </c>
      <c r="P140">
        <f t="shared" si="5"/>
        <v>0</v>
      </c>
      <c r="Q140">
        <f t="shared" si="6"/>
        <v>0</v>
      </c>
    </row>
    <row r="141" spans="15:17" x14ac:dyDescent="0.3">
      <c r="O141" s="22">
        <v>13.6</v>
      </c>
      <c r="P141">
        <f t="shared" si="5"/>
        <v>1</v>
      </c>
      <c r="Q141">
        <f t="shared" si="6"/>
        <v>13.6</v>
      </c>
    </row>
    <row r="142" spans="15:17" x14ac:dyDescent="0.3">
      <c r="O142" s="22">
        <v>13.7</v>
      </c>
      <c r="P142">
        <f t="shared" si="5"/>
        <v>0</v>
      </c>
      <c r="Q142">
        <f t="shared" si="6"/>
        <v>0</v>
      </c>
    </row>
    <row r="143" spans="15:17" x14ac:dyDescent="0.3">
      <c r="O143" s="22">
        <v>13.8</v>
      </c>
      <c r="P143">
        <f t="shared" si="5"/>
        <v>0</v>
      </c>
      <c r="Q143">
        <f t="shared" si="6"/>
        <v>0</v>
      </c>
    </row>
    <row r="144" spans="15:17" x14ac:dyDescent="0.3">
      <c r="O144" s="22">
        <v>13.9</v>
      </c>
      <c r="P144">
        <f t="shared" si="5"/>
        <v>0</v>
      </c>
      <c r="Q144">
        <f t="shared" si="6"/>
        <v>0</v>
      </c>
    </row>
    <row r="145" spans="15:17" x14ac:dyDescent="0.3">
      <c r="O145" s="22">
        <v>14</v>
      </c>
      <c r="P145">
        <f t="shared" si="5"/>
        <v>1</v>
      </c>
      <c r="Q145">
        <f t="shared" si="6"/>
        <v>14</v>
      </c>
    </row>
    <row r="146" spans="15:17" x14ac:dyDescent="0.3">
      <c r="O146" s="22">
        <v>14.1</v>
      </c>
      <c r="P146">
        <f t="shared" si="5"/>
        <v>0</v>
      </c>
      <c r="Q146">
        <f t="shared" si="6"/>
        <v>0</v>
      </c>
    </row>
    <row r="147" spans="15:17" x14ac:dyDescent="0.3">
      <c r="O147" s="22">
        <v>14.2</v>
      </c>
      <c r="P147">
        <f t="shared" si="5"/>
        <v>0</v>
      </c>
      <c r="Q147">
        <f t="shared" si="6"/>
        <v>0</v>
      </c>
    </row>
    <row r="148" spans="15:17" x14ac:dyDescent="0.3">
      <c r="O148" s="22">
        <v>14.3</v>
      </c>
      <c r="P148">
        <f t="shared" si="5"/>
        <v>0</v>
      </c>
      <c r="Q148">
        <f t="shared" si="6"/>
        <v>0</v>
      </c>
    </row>
    <row r="149" spans="15:17" x14ac:dyDescent="0.3">
      <c r="O149" s="22">
        <v>14.4</v>
      </c>
      <c r="P149">
        <f t="shared" si="5"/>
        <v>0</v>
      </c>
      <c r="Q149">
        <f t="shared" si="6"/>
        <v>0</v>
      </c>
    </row>
    <row r="150" spans="15:17" x14ac:dyDescent="0.3">
      <c r="O150" s="22">
        <v>14.5</v>
      </c>
      <c r="P150">
        <f t="shared" si="5"/>
        <v>1</v>
      </c>
      <c r="Q150">
        <f t="shared" si="6"/>
        <v>14.5</v>
      </c>
    </row>
    <row r="151" spans="15:17" x14ac:dyDescent="0.3">
      <c r="O151" s="22">
        <v>14.6</v>
      </c>
      <c r="P151">
        <f t="shared" si="5"/>
        <v>0</v>
      </c>
      <c r="Q151">
        <f t="shared" si="6"/>
        <v>0</v>
      </c>
    </row>
    <row r="152" spans="15:17" x14ac:dyDescent="0.3">
      <c r="O152" s="22">
        <v>14.7</v>
      </c>
      <c r="P152">
        <f t="shared" si="5"/>
        <v>0</v>
      </c>
      <c r="Q152">
        <f t="shared" si="6"/>
        <v>0</v>
      </c>
    </row>
    <row r="153" spans="15:17" x14ac:dyDescent="0.3">
      <c r="O153" s="22">
        <v>14.8</v>
      </c>
      <c r="P153">
        <f t="shared" si="5"/>
        <v>0</v>
      </c>
      <c r="Q153">
        <f t="shared" si="6"/>
        <v>0</v>
      </c>
    </row>
    <row r="154" spans="15:17" x14ac:dyDescent="0.3">
      <c r="O154" s="22">
        <v>14.9</v>
      </c>
      <c r="P154">
        <f t="shared" si="5"/>
        <v>0</v>
      </c>
      <c r="Q154">
        <f t="shared" si="6"/>
        <v>0</v>
      </c>
    </row>
    <row r="155" spans="15:17" x14ac:dyDescent="0.3">
      <c r="O155" s="22">
        <v>15</v>
      </c>
      <c r="P155">
        <f t="shared" si="5"/>
        <v>0</v>
      </c>
      <c r="Q155">
        <f t="shared" si="6"/>
        <v>0</v>
      </c>
    </row>
    <row r="156" spans="15:17" x14ac:dyDescent="0.3">
      <c r="O156" s="22">
        <v>15.1</v>
      </c>
      <c r="P156">
        <f t="shared" si="5"/>
        <v>0</v>
      </c>
      <c r="Q156">
        <f t="shared" si="6"/>
        <v>0</v>
      </c>
    </row>
    <row r="157" spans="15:17" x14ac:dyDescent="0.3">
      <c r="O157" s="22">
        <v>15.2</v>
      </c>
      <c r="P157">
        <f t="shared" si="5"/>
        <v>0</v>
      </c>
      <c r="Q157">
        <f t="shared" si="6"/>
        <v>0</v>
      </c>
    </row>
    <row r="158" spans="15:17" x14ac:dyDescent="0.3">
      <c r="O158" s="22">
        <v>15.3</v>
      </c>
      <c r="P158">
        <f t="shared" si="5"/>
        <v>0</v>
      </c>
      <c r="Q158">
        <f t="shared" si="6"/>
        <v>0</v>
      </c>
    </row>
    <row r="159" spans="15:17" x14ac:dyDescent="0.3">
      <c r="O159" s="22">
        <v>15.4</v>
      </c>
      <c r="P159">
        <f t="shared" si="5"/>
        <v>0</v>
      </c>
      <c r="Q159">
        <f t="shared" si="6"/>
        <v>0</v>
      </c>
    </row>
    <row r="160" spans="15:17" x14ac:dyDescent="0.3">
      <c r="O160" s="22">
        <v>15.5</v>
      </c>
      <c r="P160">
        <f t="shared" si="5"/>
        <v>0</v>
      </c>
      <c r="Q160">
        <f t="shared" si="6"/>
        <v>0</v>
      </c>
    </row>
    <row r="161" spans="15:17" x14ac:dyDescent="0.3">
      <c r="O161" s="22">
        <v>15.6</v>
      </c>
      <c r="P161">
        <f t="shared" si="5"/>
        <v>0</v>
      </c>
      <c r="Q161">
        <f t="shared" si="6"/>
        <v>0</v>
      </c>
    </row>
    <row r="162" spans="15:17" x14ac:dyDescent="0.3">
      <c r="O162" s="22">
        <v>15.7</v>
      </c>
      <c r="P162">
        <f t="shared" si="5"/>
        <v>0</v>
      </c>
      <c r="Q162">
        <f t="shared" si="6"/>
        <v>0</v>
      </c>
    </row>
    <row r="163" spans="15:17" x14ac:dyDescent="0.3">
      <c r="O163" s="22">
        <v>15.8</v>
      </c>
      <c r="P163">
        <f t="shared" si="5"/>
        <v>0</v>
      </c>
      <c r="Q163">
        <f t="shared" si="6"/>
        <v>0</v>
      </c>
    </row>
    <row r="164" spans="15:17" x14ac:dyDescent="0.3">
      <c r="O164" s="22">
        <v>15.9</v>
      </c>
      <c r="P164">
        <f t="shared" si="5"/>
        <v>0</v>
      </c>
      <c r="Q164">
        <f t="shared" si="6"/>
        <v>0</v>
      </c>
    </row>
    <row r="165" spans="15:17" x14ac:dyDescent="0.3">
      <c r="O165" s="22">
        <v>16</v>
      </c>
      <c r="P165">
        <f t="shared" si="5"/>
        <v>0</v>
      </c>
      <c r="Q165">
        <f t="shared" si="6"/>
        <v>0</v>
      </c>
    </row>
    <row r="166" spans="15:17" x14ac:dyDescent="0.3">
      <c r="O166" s="22">
        <v>16.100000000000001</v>
      </c>
      <c r="P166">
        <f t="shared" si="5"/>
        <v>0</v>
      </c>
      <c r="Q166">
        <f t="shared" si="6"/>
        <v>0</v>
      </c>
    </row>
    <row r="167" spans="15:17" x14ac:dyDescent="0.3">
      <c r="O167" s="22">
        <v>16.2</v>
      </c>
      <c r="P167">
        <f t="shared" si="5"/>
        <v>0</v>
      </c>
      <c r="Q167">
        <f t="shared" si="6"/>
        <v>0</v>
      </c>
    </row>
    <row r="168" spans="15:17" x14ac:dyDescent="0.3">
      <c r="O168" s="22">
        <v>16.3</v>
      </c>
      <c r="P168">
        <f t="shared" si="5"/>
        <v>0</v>
      </c>
      <c r="Q168">
        <f t="shared" si="6"/>
        <v>0</v>
      </c>
    </row>
    <row r="169" spans="15:17" x14ac:dyDescent="0.3">
      <c r="O169" s="22">
        <v>16.399999999999999</v>
      </c>
      <c r="P169">
        <f t="shared" si="5"/>
        <v>0</v>
      </c>
      <c r="Q169">
        <f t="shared" si="6"/>
        <v>0</v>
      </c>
    </row>
    <row r="170" spans="15:17" x14ac:dyDescent="0.3">
      <c r="O170" s="22">
        <v>16.5</v>
      </c>
      <c r="P170">
        <f t="shared" si="5"/>
        <v>0</v>
      </c>
      <c r="Q170">
        <f t="shared" si="6"/>
        <v>0</v>
      </c>
    </row>
    <row r="171" spans="15:17" x14ac:dyDescent="0.3">
      <c r="O171" s="22">
        <v>16.600000000000001</v>
      </c>
      <c r="P171">
        <f t="shared" si="5"/>
        <v>0</v>
      </c>
      <c r="Q171">
        <f t="shared" si="6"/>
        <v>0</v>
      </c>
    </row>
    <row r="172" spans="15:17" x14ac:dyDescent="0.3">
      <c r="O172" s="22">
        <v>16.7</v>
      </c>
      <c r="P172">
        <f t="shared" si="5"/>
        <v>0</v>
      </c>
      <c r="Q172">
        <f t="shared" si="6"/>
        <v>0</v>
      </c>
    </row>
    <row r="173" spans="15:17" x14ac:dyDescent="0.3">
      <c r="O173" s="22">
        <v>16.8</v>
      </c>
      <c r="P173">
        <f t="shared" si="5"/>
        <v>1</v>
      </c>
      <c r="Q173">
        <f t="shared" si="6"/>
        <v>16.8</v>
      </c>
    </row>
    <row r="174" spans="15:17" x14ac:dyDescent="0.3">
      <c r="O174" s="22">
        <v>16.899999999999999</v>
      </c>
      <c r="P174">
        <f t="shared" si="5"/>
        <v>0</v>
      </c>
      <c r="Q174">
        <f t="shared" si="6"/>
        <v>0</v>
      </c>
    </row>
    <row r="175" spans="15:17" x14ac:dyDescent="0.3">
      <c r="O175" s="22">
        <v>17</v>
      </c>
      <c r="P175">
        <f t="shared" si="5"/>
        <v>0</v>
      </c>
      <c r="Q175">
        <f t="shared" si="6"/>
        <v>0</v>
      </c>
    </row>
    <row r="176" spans="15:17" x14ac:dyDescent="0.3">
      <c r="O176" s="22">
        <v>17.100000000000001</v>
      </c>
      <c r="P176">
        <f t="shared" si="5"/>
        <v>0</v>
      </c>
      <c r="Q176">
        <f t="shared" si="6"/>
        <v>0</v>
      </c>
    </row>
    <row r="177" spans="15:17" x14ac:dyDescent="0.3">
      <c r="O177" s="22">
        <v>17.2</v>
      </c>
      <c r="P177">
        <f t="shared" si="5"/>
        <v>0</v>
      </c>
      <c r="Q177">
        <f t="shared" si="6"/>
        <v>0</v>
      </c>
    </row>
    <row r="178" spans="15:17" x14ac:dyDescent="0.3">
      <c r="O178" s="22">
        <v>17.3</v>
      </c>
      <c r="P178">
        <f t="shared" si="5"/>
        <v>0</v>
      </c>
      <c r="Q178">
        <f t="shared" si="6"/>
        <v>0</v>
      </c>
    </row>
    <row r="179" spans="15:17" x14ac:dyDescent="0.3">
      <c r="O179" s="22">
        <v>17.399999999999999</v>
      </c>
      <c r="P179">
        <f t="shared" si="5"/>
        <v>2</v>
      </c>
      <c r="Q179">
        <f t="shared" si="6"/>
        <v>34.799999999999997</v>
      </c>
    </row>
    <row r="180" spans="15:17" x14ac:dyDescent="0.3">
      <c r="O180" s="22">
        <v>17.5</v>
      </c>
      <c r="P180">
        <f t="shared" si="5"/>
        <v>0</v>
      </c>
      <c r="Q180">
        <f t="shared" si="6"/>
        <v>0</v>
      </c>
    </row>
    <row r="181" spans="15:17" x14ac:dyDescent="0.3">
      <c r="O181" s="22">
        <v>17.600000000000001</v>
      </c>
      <c r="P181">
        <f t="shared" si="5"/>
        <v>0</v>
      </c>
      <c r="Q181">
        <f t="shared" si="6"/>
        <v>0</v>
      </c>
    </row>
    <row r="182" spans="15:17" x14ac:dyDescent="0.3">
      <c r="O182" s="22">
        <v>17.7</v>
      </c>
      <c r="P182">
        <f t="shared" si="5"/>
        <v>0</v>
      </c>
      <c r="Q182">
        <f t="shared" si="6"/>
        <v>0</v>
      </c>
    </row>
    <row r="183" spans="15:17" x14ac:dyDescent="0.3">
      <c r="O183" s="22">
        <v>17.8</v>
      </c>
      <c r="P183">
        <f t="shared" si="5"/>
        <v>0</v>
      </c>
      <c r="Q183">
        <f t="shared" si="6"/>
        <v>0</v>
      </c>
    </row>
    <row r="184" spans="15:17" x14ac:dyDescent="0.3">
      <c r="O184" s="22">
        <v>17.899999999999999</v>
      </c>
      <c r="P184">
        <f t="shared" si="5"/>
        <v>0</v>
      </c>
      <c r="Q184">
        <f t="shared" si="6"/>
        <v>0</v>
      </c>
    </row>
    <row r="185" spans="15:17" x14ac:dyDescent="0.3">
      <c r="O185" s="22">
        <v>18</v>
      </c>
      <c r="P185">
        <f t="shared" si="5"/>
        <v>0</v>
      </c>
      <c r="Q185">
        <f t="shared" si="6"/>
        <v>0</v>
      </c>
    </row>
    <row r="186" spans="15:17" x14ac:dyDescent="0.3">
      <c r="O186" s="22">
        <v>18.100000000000001</v>
      </c>
      <c r="P186">
        <f t="shared" si="5"/>
        <v>0</v>
      </c>
      <c r="Q186">
        <f t="shared" si="6"/>
        <v>0</v>
      </c>
    </row>
    <row r="187" spans="15:17" x14ac:dyDescent="0.3">
      <c r="O187" s="22">
        <v>18.2</v>
      </c>
      <c r="P187">
        <f t="shared" si="5"/>
        <v>0</v>
      </c>
      <c r="Q187">
        <f t="shared" si="6"/>
        <v>0</v>
      </c>
    </row>
    <row r="188" spans="15:17" x14ac:dyDescent="0.3">
      <c r="O188" s="22">
        <v>18.3</v>
      </c>
      <c r="P188">
        <f t="shared" si="5"/>
        <v>0</v>
      </c>
      <c r="Q188">
        <f t="shared" si="6"/>
        <v>0</v>
      </c>
    </row>
    <row r="189" spans="15:17" x14ac:dyDescent="0.3">
      <c r="O189" s="22">
        <v>18.399999999999999</v>
      </c>
      <c r="P189">
        <f t="shared" si="5"/>
        <v>0</v>
      </c>
      <c r="Q189">
        <f t="shared" si="6"/>
        <v>0</v>
      </c>
    </row>
    <row r="190" spans="15:17" x14ac:dyDescent="0.3">
      <c r="O190" s="22">
        <v>18.5</v>
      </c>
      <c r="P190">
        <f t="shared" si="5"/>
        <v>0</v>
      </c>
      <c r="Q190">
        <f t="shared" si="6"/>
        <v>0</v>
      </c>
    </row>
    <row r="191" spans="15:17" x14ac:dyDescent="0.3">
      <c r="O191" s="22">
        <v>18.600000000000001</v>
      </c>
      <c r="P191">
        <f t="shared" si="5"/>
        <v>0</v>
      </c>
      <c r="Q191">
        <f t="shared" si="6"/>
        <v>0</v>
      </c>
    </row>
    <row r="192" spans="15:17" x14ac:dyDescent="0.3">
      <c r="O192" s="22">
        <v>18.7</v>
      </c>
      <c r="P192">
        <f t="shared" si="5"/>
        <v>0</v>
      </c>
      <c r="Q192">
        <f t="shared" si="6"/>
        <v>0</v>
      </c>
    </row>
    <row r="193" spans="15:17" x14ac:dyDescent="0.3">
      <c r="O193" s="22">
        <v>18.8</v>
      </c>
      <c r="P193">
        <f t="shared" si="5"/>
        <v>0</v>
      </c>
      <c r="Q193">
        <f t="shared" si="6"/>
        <v>0</v>
      </c>
    </row>
    <row r="194" spans="15:17" x14ac:dyDescent="0.3">
      <c r="O194" s="22">
        <v>18.899999999999999</v>
      </c>
      <c r="P194">
        <f t="shared" si="5"/>
        <v>0</v>
      </c>
      <c r="Q194">
        <f t="shared" si="6"/>
        <v>0</v>
      </c>
    </row>
    <row r="195" spans="15:17" x14ac:dyDescent="0.3">
      <c r="O195" s="22">
        <v>19</v>
      </c>
      <c r="P195">
        <f t="shared" si="5"/>
        <v>1</v>
      </c>
      <c r="Q195">
        <f t="shared" si="6"/>
        <v>19</v>
      </c>
    </row>
    <row r="196" spans="15:17" x14ac:dyDescent="0.3">
      <c r="O196" s="22">
        <v>19.100000000000001</v>
      </c>
      <c r="P196">
        <f t="shared" si="5"/>
        <v>0</v>
      </c>
      <c r="Q196">
        <f t="shared" si="6"/>
        <v>0</v>
      </c>
    </row>
    <row r="197" spans="15:17" x14ac:dyDescent="0.3">
      <c r="O197" s="22">
        <v>19.2</v>
      </c>
      <c r="P197">
        <f t="shared" si="5"/>
        <v>0</v>
      </c>
      <c r="Q197">
        <f t="shared" si="6"/>
        <v>0</v>
      </c>
    </row>
    <row r="198" spans="15:17" x14ac:dyDescent="0.3">
      <c r="O198" s="22">
        <v>19.3</v>
      </c>
      <c r="P198">
        <f t="shared" si="5"/>
        <v>0</v>
      </c>
      <c r="Q198">
        <f t="shared" si="6"/>
        <v>0</v>
      </c>
    </row>
    <row r="199" spans="15:17" x14ac:dyDescent="0.3">
      <c r="O199" s="22">
        <v>19.399999999999999</v>
      </c>
      <c r="P199">
        <f t="shared" ref="P199:P262" si="7">COUNTIF($B$6:$M$36,O199)</f>
        <v>0</v>
      </c>
      <c r="Q199">
        <f t="shared" ref="Q199:Q262" si="8">O199*P199</f>
        <v>0</v>
      </c>
    </row>
    <row r="200" spans="15:17" x14ac:dyDescent="0.3">
      <c r="O200" s="22">
        <v>19.5</v>
      </c>
      <c r="P200">
        <f t="shared" si="7"/>
        <v>0</v>
      </c>
      <c r="Q200">
        <f t="shared" si="8"/>
        <v>0</v>
      </c>
    </row>
    <row r="201" spans="15:17" x14ac:dyDescent="0.3">
      <c r="O201" s="22">
        <v>19.600000000000001</v>
      </c>
      <c r="P201">
        <f t="shared" si="7"/>
        <v>0</v>
      </c>
      <c r="Q201">
        <f t="shared" si="8"/>
        <v>0</v>
      </c>
    </row>
    <row r="202" spans="15:17" x14ac:dyDescent="0.3">
      <c r="O202" s="22">
        <v>19.7</v>
      </c>
      <c r="P202">
        <f t="shared" si="7"/>
        <v>0</v>
      </c>
      <c r="Q202">
        <f t="shared" si="8"/>
        <v>0</v>
      </c>
    </row>
    <row r="203" spans="15:17" x14ac:dyDescent="0.3">
      <c r="O203" s="22">
        <v>19.8</v>
      </c>
      <c r="P203">
        <f t="shared" si="7"/>
        <v>0</v>
      </c>
      <c r="Q203">
        <f t="shared" si="8"/>
        <v>0</v>
      </c>
    </row>
    <row r="204" spans="15:17" x14ac:dyDescent="0.3">
      <c r="O204" s="22">
        <v>19.899999999999999</v>
      </c>
      <c r="P204">
        <f t="shared" si="7"/>
        <v>0</v>
      </c>
      <c r="Q204">
        <f t="shared" si="8"/>
        <v>0</v>
      </c>
    </row>
    <row r="205" spans="15:17" x14ac:dyDescent="0.3">
      <c r="O205" s="22">
        <v>20</v>
      </c>
      <c r="P205">
        <f t="shared" si="7"/>
        <v>0</v>
      </c>
      <c r="Q205">
        <f t="shared" si="8"/>
        <v>0</v>
      </c>
    </row>
    <row r="206" spans="15:17" x14ac:dyDescent="0.3">
      <c r="O206" s="22">
        <v>20.100000000000001</v>
      </c>
      <c r="P206">
        <f t="shared" si="7"/>
        <v>0</v>
      </c>
      <c r="Q206">
        <f t="shared" si="8"/>
        <v>0</v>
      </c>
    </row>
    <row r="207" spans="15:17" x14ac:dyDescent="0.3">
      <c r="O207" s="22">
        <v>20.2</v>
      </c>
      <c r="P207">
        <f t="shared" si="7"/>
        <v>0</v>
      </c>
      <c r="Q207">
        <f t="shared" si="8"/>
        <v>0</v>
      </c>
    </row>
    <row r="208" spans="15:17" x14ac:dyDescent="0.3">
      <c r="O208" s="22">
        <v>20.3</v>
      </c>
      <c r="P208">
        <f t="shared" si="7"/>
        <v>0</v>
      </c>
      <c r="Q208">
        <f t="shared" si="8"/>
        <v>0</v>
      </c>
    </row>
    <row r="209" spans="15:17" x14ac:dyDescent="0.3">
      <c r="O209" s="22">
        <v>20.399999999999999</v>
      </c>
      <c r="P209">
        <f t="shared" si="7"/>
        <v>0</v>
      </c>
      <c r="Q209">
        <f t="shared" si="8"/>
        <v>0</v>
      </c>
    </row>
    <row r="210" spans="15:17" x14ac:dyDescent="0.3">
      <c r="O210" s="22">
        <v>20.5</v>
      </c>
      <c r="P210">
        <f t="shared" si="7"/>
        <v>0</v>
      </c>
      <c r="Q210">
        <f t="shared" si="8"/>
        <v>0</v>
      </c>
    </row>
    <row r="211" spans="15:17" x14ac:dyDescent="0.3">
      <c r="O211" s="22">
        <v>20.6</v>
      </c>
      <c r="P211">
        <f t="shared" si="7"/>
        <v>0</v>
      </c>
      <c r="Q211">
        <f t="shared" si="8"/>
        <v>0</v>
      </c>
    </row>
    <row r="212" spans="15:17" x14ac:dyDescent="0.3">
      <c r="O212" s="22">
        <v>20.7</v>
      </c>
      <c r="P212">
        <f t="shared" si="7"/>
        <v>0</v>
      </c>
      <c r="Q212">
        <f t="shared" si="8"/>
        <v>0</v>
      </c>
    </row>
    <row r="213" spans="15:17" x14ac:dyDescent="0.3">
      <c r="O213" s="22">
        <v>20.8</v>
      </c>
      <c r="P213">
        <f t="shared" si="7"/>
        <v>0</v>
      </c>
      <c r="Q213">
        <f t="shared" si="8"/>
        <v>0</v>
      </c>
    </row>
    <row r="214" spans="15:17" x14ac:dyDescent="0.3">
      <c r="O214" s="22">
        <v>20.9</v>
      </c>
      <c r="P214">
        <f t="shared" si="7"/>
        <v>0</v>
      </c>
      <c r="Q214">
        <f t="shared" si="8"/>
        <v>0</v>
      </c>
    </row>
    <row r="215" spans="15:17" x14ac:dyDescent="0.3">
      <c r="O215" s="22">
        <v>21</v>
      </c>
      <c r="P215">
        <f t="shared" si="7"/>
        <v>0</v>
      </c>
      <c r="Q215">
        <f t="shared" si="8"/>
        <v>0</v>
      </c>
    </row>
    <row r="216" spans="15:17" x14ac:dyDescent="0.3">
      <c r="O216" s="22">
        <v>21.1</v>
      </c>
      <c r="P216">
        <f t="shared" si="7"/>
        <v>0</v>
      </c>
      <c r="Q216">
        <f t="shared" si="8"/>
        <v>0</v>
      </c>
    </row>
    <row r="217" spans="15:17" x14ac:dyDescent="0.3">
      <c r="O217" s="22">
        <v>21.2</v>
      </c>
      <c r="P217">
        <f t="shared" si="7"/>
        <v>0</v>
      </c>
      <c r="Q217">
        <f t="shared" si="8"/>
        <v>0</v>
      </c>
    </row>
    <row r="218" spans="15:17" x14ac:dyDescent="0.3">
      <c r="O218" s="22">
        <v>21.3</v>
      </c>
      <c r="P218">
        <f t="shared" si="7"/>
        <v>0</v>
      </c>
      <c r="Q218">
        <f t="shared" si="8"/>
        <v>0</v>
      </c>
    </row>
    <row r="219" spans="15:17" x14ac:dyDescent="0.3">
      <c r="O219" s="22">
        <v>21.4</v>
      </c>
      <c r="P219">
        <f t="shared" si="7"/>
        <v>0</v>
      </c>
      <c r="Q219">
        <f t="shared" si="8"/>
        <v>0</v>
      </c>
    </row>
    <row r="220" spans="15:17" x14ac:dyDescent="0.3">
      <c r="O220" s="22">
        <v>21.5</v>
      </c>
      <c r="P220">
        <f t="shared" si="7"/>
        <v>0</v>
      </c>
      <c r="Q220">
        <f t="shared" si="8"/>
        <v>0</v>
      </c>
    </row>
    <row r="221" spans="15:17" x14ac:dyDescent="0.3">
      <c r="O221" s="22">
        <v>21.6</v>
      </c>
      <c r="P221">
        <f t="shared" si="7"/>
        <v>0</v>
      </c>
      <c r="Q221">
        <f t="shared" si="8"/>
        <v>0</v>
      </c>
    </row>
    <row r="222" spans="15:17" x14ac:dyDescent="0.3">
      <c r="O222" s="22">
        <v>21.7</v>
      </c>
      <c r="P222">
        <f t="shared" si="7"/>
        <v>0</v>
      </c>
      <c r="Q222">
        <f t="shared" si="8"/>
        <v>0</v>
      </c>
    </row>
    <row r="223" spans="15:17" x14ac:dyDescent="0.3">
      <c r="O223" s="22">
        <v>21.8</v>
      </c>
      <c r="P223">
        <f t="shared" si="7"/>
        <v>0</v>
      </c>
      <c r="Q223">
        <f t="shared" si="8"/>
        <v>0</v>
      </c>
    </row>
    <row r="224" spans="15:17" x14ac:dyDescent="0.3">
      <c r="O224" s="22">
        <v>21.9</v>
      </c>
      <c r="P224">
        <f t="shared" si="7"/>
        <v>0</v>
      </c>
      <c r="Q224">
        <f t="shared" si="8"/>
        <v>0</v>
      </c>
    </row>
    <row r="225" spans="15:17" x14ac:dyDescent="0.3">
      <c r="O225" s="22">
        <v>22</v>
      </c>
      <c r="P225">
        <f t="shared" si="7"/>
        <v>0</v>
      </c>
      <c r="Q225">
        <f t="shared" si="8"/>
        <v>0</v>
      </c>
    </row>
    <row r="226" spans="15:17" x14ac:dyDescent="0.3">
      <c r="O226" s="22">
        <v>22.1</v>
      </c>
      <c r="P226">
        <f t="shared" si="7"/>
        <v>0</v>
      </c>
      <c r="Q226">
        <f t="shared" si="8"/>
        <v>0</v>
      </c>
    </row>
    <row r="227" spans="15:17" x14ac:dyDescent="0.3">
      <c r="O227" s="22">
        <v>22.2</v>
      </c>
      <c r="P227">
        <f t="shared" si="7"/>
        <v>0</v>
      </c>
      <c r="Q227">
        <f t="shared" si="8"/>
        <v>0</v>
      </c>
    </row>
    <row r="228" spans="15:17" x14ac:dyDescent="0.3">
      <c r="O228" s="22">
        <v>22.3</v>
      </c>
      <c r="P228">
        <f t="shared" si="7"/>
        <v>0</v>
      </c>
      <c r="Q228">
        <f t="shared" si="8"/>
        <v>0</v>
      </c>
    </row>
    <row r="229" spans="15:17" x14ac:dyDescent="0.3">
      <c r="O229" s="22">
        <v>22.4</v>
      </c>
      <c r="P229">
        <f t="shared" si="7"/>
        <v>0</v>
      </c>
      <c r="Q229">
        <f t="shared" si="8"/>
        <v>0</v>
      </c>
    </row>
    <row r="230" spans="15:17" x14ac:dyDescent="0.3">
      <c r="O230" s="22">
        <v>22.5</v>
      </c>
      <c r="P230">
        <f t="shared" si="7"/>
        <v>0</v>
      </c>
      <c r="Q230">
        <f t="shared" si="8"/>
        <v>0</v>
      </c>
    </row>
    <row r="231" spans="15:17" x14ac:dyDescent="0.3">
      <c r="O231" s="22">
        <v>22.6</v>
      </c>
      <c r="P231">
        <f t="shared" si="7"/>
        <v>0</v>
      </c>
      <c r="Q231">
        <f t="shared" si="8"/>
        <v>0</v>
      </c>
    </row>
    <row r="232" spans="15:17" x14ac:dyDescent="0.3">
      <c r="O232" s="22">
        <v>22.7</v>
      </c>
      <c r="P232">
        <f t="shared" si="7"/>
        <v>0</v>
      </c>
      <c r="Q232">
        <f t="shared" si="8"/>
        <v>0</v>
      </c>
    </row>
    <row r="233" spans="15:17" x14ac:dyDescent="0.3">
      <c r="O233" s="22">
        <v>22.8</v>
      </c>
      <c r="P233">
        <f t="shared" si="7"/>
        <v>0</v>
      </c>
      <c r="Q233">
        <f t="shared" si="8"/>
        <v>0</v>
      </c>
    </row>
    <row r="234" spans="15:17" x14ac:dyDescent="0.3">
      <c r="O234" s="22">
        <v>22.9</v>
      </c>
      <c r="P234">
        <f t="shared" si="7"/>
        <v>0</v>
      </c>
      <c r="Q234">
        <f t="shared" si="8"/>
        <v>0</v>
      </c>
    </row>
    <row r="235" spans="15:17" x14ac:dyDescent="0.3">
      <c r="O235" s="22">
        <v>23</v>
      </c>
      <c r="P235">
        <f t="shared" si="7"/>
        <v>0</v>
      </c>
      <c r="Q235">
        <f t="shared" si="8"/>
        <v>0</v>
      </c>
    </row>
    <row r="236" spans="15:17" x14ac:dyDescent="0.3">
      <c r="O236" s="22">
        <v>23.1</v>
      </c>
      <c r="P236">
        <f t="shared" si="7"/>
        <v>0</v>
      </c>
      <c r="Q236">
        <f t="shared" si="8"/>
        <v>0</v>
      </c>
    </row>
    <row r="237" spans="15:17" x14ac:dyDescent="0.3">
      <c r="O237" s="22">
        <v>23.2</v>
      </c>
      <c r="P237">
        <f t="shared" si="7"/>
        <v>0</v>
      </c>
      <c r="Q237">
        <f t="shared" si="8"/>
        <v>0</v>
      </c>
    </row>
    <row r="238" spans="15:17" x14ac:dyDescent="0.3">
      <c r="O238" s="22">
        <v>23.3</v>
      </c>
      <c r="P238">
        <f t="shared" si="7"/>
        <v>0</v>
      </c>
      <c r="Q238">
        <f t="shared" si="8"/>
        <v>0</v>
      </c>
    </row>
    <row r="239" spans="15:17" x14ac:dyDescent="0.3">
      <c r="O239" s="22">
        <v>23.4</v>
      </c>
      <c r="P239">
        <f t="shared" si="7"/>
        <v>0</v>
      </c>
      <c r="Q239">
        <f t="shared" si="8"/>
        <v>0</v>
      </c>
    </row>
    <row r="240" spans="15:17" x14ac:dyDescent="0.3">
      <c r="O240" s="22">
        <v>23.5</v>
      </c>
      <c r="P240">
        <f t="shared" si="7"/>
        <v>0</v>
      </c>
      <c r="Q240">
        <f t="shared" si="8"/>
        <v>0</v>
      </c>
    </row>
    <row r="241" spans="15:17" x14ac:dyDescent="0.3">
      <c r="O241" s="22">
        <v>23.6</v>
      </c>
      <c r="P241">
        <f t="shared" si="7"/>
        <v>1</v>
      </c>
      <c r="Q241">
        <f t="shared" si="8"/>
        <v>23.6</v>
      </c>
    </row>
    <row r="242" spans="15:17" x14ac:dyDescent="0.3">
      <c r="O242" s="22">
        <v>23.7</v>
      </c>
      <c r="P242">
        <f t="shared" si="7"/>
        <v>0</v>
      </c>
      <c r="Q242">
        <f t="shared" si="8"/>
        <v>0</v>
      </c>
    </row>
    <row r="243" spans="15:17" x14ac:dyDescent="0.3">
      <c r="O243" s="22">
        <v>23.8</v>
      </c>
      <c r="P243">
        <f t="shared" si="7"/>
        <v>0</v>
      </c>
      <c r="Q243">
        <f t="shared" si="8"/>
        <v>0</v>
      </c>
    </row>
    <row r="244" spans="15:17" x14ac:dyDescent="0.3">
      <c r="O244" s="22">
        <v>23.9</v>
      </c>
      <c r="P244">
        <f t="shared" si="7"/>
        <v>0</v>
      </c>
      <c r="Q244">
        <f t="shared" si="8"/>
        <v>0</v>
      </c>
    </row>
    <row r="245" spans="15:17" x14ac:dyDescent="0.3">
      <c r="O245" s="22">
        <v>24</v>
      </c>
      <c r="P245">
        <f t="shared" si="7"/>
        <v>0</v>
      </c>
      <c r="Q245">
        <f t="shared" si="8"/>
        <v>0</v>
      </c>
    </row>
    <row r="246" spans="15:17" x14ac:dyDescent="0.3">
      <c r="O246" s="22">
        <v>24.1</v>
      </c>
      <c r="P246">
        <f t="shared" si="7"/>
        <v>0</v>
      </c>
      <c r="Q246">
        <f t="shared" si="8"/>
        <v>0</v>
      </c>
    </row>
    <row r="247" spans="15:17" x14ac:dyDescent="0.3">
      <c r="O247" s="22">
        <v>24.2</v>
      </c>
      <c r="P247">
        <f t="shared" si="7"/>
        <v>0</v>
      </c>
      <c r="Q247">
        <f t="shared" si="8"/>
        <v>0</v>
      </c>
    </row>
    <row r="248" spans="15:17" x14ac:dyDescent="0.3">
      <c r="O248" s="22">
        <v>24.3</v>
      </c>
      <c r="P248">
        <f t="shared" si="7"/>
        <v>0</v>
      </c>
      <c r="Q248">
        <f t="shared" si="8"/>
        <v>0</v>
      </c>
    </row>
    <row r="249" spans="15:17" x14ac:dyDescent="0.3">
      <c r="O249" s="22">
        <v>24.4</v>
      </c>
      <c r="P249">
        <f t="shared" si="7"/>
        <v>0</v>
      </c>
      <c r="Q249">
        <f t="shared" si="8"/>
        <v>0</v>
      </c>
    </row>
    <row r="250" spans="15:17" x14ac:dyDescent="0.3">
      <c r="O250" s="22">
        <v>24.5</v>
      </c>
      <c r="P250">
        <f t="shared" si="7"/>
        <v>0</v>
      </c>
      <c r="Q250">
        <f t="shared" si="8"/>
        <v>0</v>
      </c>
    </row>
    <row r="251" spans="15:17" x14ac:dyDescent="0.3">
      <c r="O251" s="22">
        <v>24.6</v>
      </c>
      <c r="P251">
        <f t="shared" si="7"/>
        <v>0</v>
      </c>
      <c r="Q251">
        <f t="shared" si="8"/>
        <v>0</v>
      </c>
    </row>
    <row r="252" spans="15:17" x14ac:dyDescent="0.3">
      <c r="O252" s="22">
        <v>24.7</v>
      </c>
      <c r="P252">
        <f t="shared" si="7"/>
        <v>0</v>
      </c>
      <c r="Q252">
        <f t="shared" si="8"/>
        <v>0</v>
      </c>
    </row>
    <row r="253" spans="15:17" x14ac:dyDescent="0.3">
      <c r="O253" s="22">
        <v>24.8</v>
      </c>
      <c r="P253">
        <f t="shared" si="7"/>
        <v>0</v>
      </c>
      <c r="Q253">
        <f t="shared" si="8"/>
        <v>0</v>
      </c>
    </row>
    <row r="254" spans="15:17" x14ac:dyDescent="0.3">
      <c r="O254" s="22">
        <v>24.9</v>
      </c>
      <c r="P254">
        <f t="shared" si="7"/>
        <v>0</v>
      </c>
      <c r="Q254">
        <f t="shared" si="8"/>
        <v>0</v>
      </c>
    </row>
    <row r="255" spans="15:17" x14ac:dyDescent="0.3">
      <c r="O255" s="22">
        <v>25</v>
      </c>
      <c r="P255">
        <f t="shared" si="7"/>
        <v>0</v>
      </c>
      <c r="Q255">
        <f t="shared" si="8"/>
        <v>0</v>
      </c>
    </row>
    <row r="256" spans="15:17" x14ac:dyDescent="0.3">
      <c r="O256" s="22">
        <v>25.1</v>
      </c>
      <c r="P256">
        <f t="shared" si="7"/>
        <v>0</v>
      </c>
      <c r="Q256">
        <f t="shared" si="8"/>
        <v>0</v>
      </c>
    </row>
    <row r="257" spans="15:17" x14ac:dyDescent="0.3">
      <c r="O257" s="22">
        <v>25.2</v>
      </c>
      <c r="P257">
        <f t="shared" si="7"/>
        <v>0</v>
      </c>
      <c r="Q257">
        <f t="shared" si="8"/>
        <v>0</v>
      </c>
    </row>
    <row r="258" spans="15:17" x14ac:dyDescent="0.3">
      <c r="O258" s="22">
        <v>25.3</v>
      </c>
      <c r="P258">
        <f t="shared" si="7"/>
        <v>0</v>
      </c>
      <c r="Q258">
        <f t="shared" si="8"/>
        <v>0</v>
      </c>
    </row>
    <row r="259" spans="15:17" x14ac:dyDescent="0.3">
      <c r="O259" s="22">
        <v>25.4</v>
      </c>
      <c r="P259">
        <f t="shared" si="7"/>
        <v>1</v>
      </c>
      <c r="Q259">
        <f t="shared" si="8"/>
        <v>25.4</v>
      </c>
    </row>
    <row r="260" spans="15:17" x14ac:dyDescent="0.3">
      <c r="O260" s="22">
        <v>25.5</v>
      </c>
      <c r="P260">
        <f t="shared" si="7"/>
        <v>0</v>
      </c>
      <c r="Q260">
        <f t="shared" si="8"/>
        <v>0</v>
      </c>
    </row>
    <row r="261" spans="15:17" x14ac:dyDescent="0.3">
      <c r="O261" s="22">
        <v>25.6</v>
      </c>
      <c r="P261">
        <f t="shared" si="7"/>
        <v>0</v>
      </c>
      <c r="Q261">
        <f t="shared" si="8"/>
        <v>0</v>
      </c>
    </row>
    <row r="262" spans="15:17" x14ac:dyDescent="0.3">
      <c r="O262" s="22">
        <v>25.7</v>
      </c>
      <c r="P262">
        <f t="shared" si="7"/>
        <v>0</v>
      </c>
      <c r="Q262">
        <f t="shared" si="8"/>
        <v>0</v>
      </c>
    </row>
    <row r="263" spans="15:17" x14ac:dyDescent="0.3">
      <c r="O263" s="22">
        <v>25.8</v>
      </c>
      <c r="P263">
        <f t="shared" ref="P263:P326" si="9">COUNTIF($B$6:$M$36,O263)</f>
        <v>0</v>
      </c>
      <c r="Q263">
        <f t="shared" ref="Q263:Q326" si="10">O263*P263</f>
        <v>0</v>
      </c>
    </row>
    <row r="264" spans="15:17" x14ac:dyDescent="0.3">
      <c r="O264" s="22">
        <v>25.9</v>
      </c>
      <c r="P264">
        <f t="shared" si="9"/>
        <v>0</v>
      </c>
      <c r="Q264">
        <f t="shared" si="10"/>
        <v>0</v>
      </c>
    </row>
    <row r="265" spans="15:17" x14ac:dyDescent="0.3">
      <c r="O265" s="22">
        <v>26</v>
      </c>
      <c r="P265">
        <f t="shared" si="9"/>
        <v>0</v>
      </c>
      <c r="Q265">
        <f t="shared" si="10"/>
        <v>0</v>
      </c>
    </row>
    <row r="266" spans="15:17" x14ac:dyDescent="0.3">
      <c r="O266" s="22">
        <v>26.1</v>
      </c>
      <c r="P266">
        <f t="shared" si="9"/>
        <v>0</v>
      </c>
      <c r="Q266">
        <f t="shared" si="10"/>
        <v>0</v>
      </c>
    </row>
    <row r="267" spans="15:17" x14ac:dyDescent="0.3">
      <c r="O267" s="22">
        <v>26.2</v>
      </c>
      <c r="P267">
        <f t="shared" si="9"/>
        <v>0</v>
      </c>
      <c r="Q267">
        <f t="shared" si="10"/>
        <v>0</v>
      </c>
    </row>
    <row r="268" spans="15:17" x14ac:dyDescent="0.3">
      <c r="O268" s="22">
        <v>26.3</v>
      </c>
      <c r="P268">
        <f t="shared" si="9"/>
        <v>0</v>
      </c>
      <c r="Q268">
        <f t="shared" si="10"/>
        <v>0</v>
      </c>
    </row>
    <row r="269" spans="15:17" x14ac:dyDescent="0.3">
      <c r="O269" s="22">
        <v>26.4</v>
      </c>
      <c r="P269">
        <f t="shared" si="9"/>
        <v>0</v>
      </c>
      <c r="Q269">
        <f t="shared" si="10"/>
        <v>0</v>
      </c>
    </row>
    <row r="270" spans="15:17" x14ac:dyDescent="0.3">
      <c r="O270" s="22">
        <v>26.5</v>
      </c>
      <c r="P270">
        <f t="shared" si="9"/>
        <v>0</v>
      </c>
      <c r="Q270">
        <f t="shared" si="10"/>
        <v>0</v>
      </c>
    </row>
    <row r="271" spans="15:17" x14ac:dyDescent="0.3">
      <c r="O271" s="22">
        <v>26.6</v>
      </c>
      <c r="P271">
        <f t="shared" si="9"/>
        <v>0</v>
      </c>
      <c r="Q271">
        <f t="shared" si="10"/>
        <v>0</v>
      </c>
    </row>
    <row r="272" spans="15:17" x14ac:dyDescent="0.3">
      <c r="O272" s="22">
        <v>26.7</v>
      </c>
      <c r="P272">
        <f t="shared" si="9"/>
        <v>0</v>
      </c>
      <c r="Q272">
        <f t="shared" si="10"/>
        <v>0</v>
      </c>
    </row>
    <row r="273" spans="15:17" x14ac:dyDescent="0.3">
      <c r="O273" s="22">
        <v>26.8</v>
      </c>
      <c r="P273">
        <f t="shared" si="9"/>
        <v>0</v>
      </c>
      <c r="Q273">
        <f t="shared" si="10"/>
        <v>0</v>
      </c>
    </row>
    <row r="274" spans="15:17" x14ac:dyDescent="0.3">
      <c r="O274" s="22">
        <v>26.9</v>
      </c>
      <c r="P274">
        <f t="shared" si="9"/>
        <v>0</v>
      </c>
      <c r="Q274">
        <f t="shared" si="10"/>
        <v>0</v>
      </c>
    </row>
    <row r="275" spans="15:17" x14ac:dyDescent="0.3">
      <c r="O275" s="22">
        <v>27</v>
      </c>
      <c r="P275">
        <f t="shared" si="9"/>
        <v>0</v>
      </c>
      <c r="Q275">
        <f t="shared" si="10"/>
        <v>0</v>
      </c>
    </row>
    <row r="276" spans="15:17" x14ac:dyDescent="0.3">
      <c r="O276" s="22">
        <v>27.1</v>
      </c>
      <c r="P276">
        <f t="shared" si="9"/>
        <v>0</v>
      </c>
      <c r="Q276">
        <f t="shared" si="10"/>
        <v>0</v>
      </c>
    </row>
    <row r="277" spans="15:17" x14ac:dyDescent="0.3">
      <c r="O277" s="22">
        <v>27.2</v>
      </c>
      <c r="P277">
        <f t="shared" si="9"/>
        <v>0</v>
      </c>
      <c r="Q277">
        <f t="shared" si="10"/>
        <v>0</v>
      </c>
    </row>
    <row r="278" spans="15:17" x14ac:dyDescent="0.3">
      <c r="O278" s="22">
        <v>27.3</v>
      </c>
      <c r="P278">
        <f t="shared" si="9"/>
        <v>0</v>
      </c>
      <c r="Q278">
        <f t="shared" si="10"/>
        <v>0</v>
      </c>
    </row>
    <row r="279" spans="15:17" x14ac:dyDescent="0.3">
      <c r="O279" s="22">
        <v>27.4</v>
      </c>
      <c r="P279">
        <f t="shared" si="9"/>
        <v>0</v>
      </c>
      <c r="Q279">
        <f t="shared" si="10"/>
        <v>0</v>
      </c>
    </row>
    <row r="280" spans="15:17" x14ac:dyDescent="0.3">
      <c r="O280" s="22">
        <v>27.5</v>
      </c>
      <c r="P280">
        <f t="shared" si="9"/>
        <v>0</v>
      </c>
      <c r="Q280">
        <f t="shared" si="10"/>
        <v>0</v>
      </c>
    </row>
    <row r="281" spans="15:17" x14ac:dyDescent="0.3">
      <c r="O281" s="22">
        <v>27.6</v>
      </c>
      <c r="P281">
        <f t="shared" si="9"/>
        <v>0</v>
      </c>
      <c r="Q281">
        <f t="shared" si="10"/>
        <v>0</v>
      </c>
    </row>
    <row r="282" spans="15:17" x14ac:dyDescent="0.3">
      <c r="O282" s="22">
        <v>27.7</v>
      </c>
      <c r="P282">
        <f t="shared" si="9"/>
        <v>0</v>
      </c>
      <c r="Q282">
        <f t="shared" si="10"/>
        <v>0</v>
      </c>
    </row>
    <row r="283" spans="15:17" x14ac:dyDescent="0.3">
      <c r="O283" s="22">
        <v>27.8</v>
      </c>
      <c r="P283">
        <f t="shared" si="9"/>
        <v>0</v>
      </c>
      <c r="Q283">
        <f t="shared" si="10"/>
        <v>0</v>
      </c>
    </row>
    <row r="284" spans="15:17" x14ac:dyDescent="0.3">
      <c r="O284" s="22">
        <v>27.9</v>
      </c>
      <c r="P284">
        <f t="shared" si="9"/>
        <v>0</v>
      </c>
      <c r="Q284">
        <f t="shared" si="10"/>
        <v>0</v>
      </c>
    </row>
    <row r="285" spans="15:17" x14ac:dyDescent="0.3">
      <c r="O285" s="22">
        <v>28</v>
      </c>
      <c r="P285">
        <f t="shared" si="9"/>
        <v>0</v>
      </c>
      <c r="Q285">
        <f t="shared" si="10"/>
        <v>0</v>
      </c>
    </row>
    <row r="286" spans="15:17" x14ac:dyDescent="0.3">
      <c r="O286" s="22">
        <v>28.1</v>
      </c>
      <c r="P286">
        <f t="shared" si="9"/>
        <v>0</v>
      </c>
      <c r="Q286">
        <f t="shared" si="10"/>
        <v>0</v>
      </c>
    </row>
    <row r="287" spans="15:17" x14ac:dyDescent="0.3">
      <c r="O287" s="22">
        <v>28.2</v>
      </c>
      <c r="P287">
        <f t="shared" si="9"/>
        <v>0</v>
      </c>
      <c r="Q287">
        <f t="shared" si="10"/>
        <v>0</v>
      </c>
    </row>
    <row r="288" spans="15:17" x14ac:dyDescent="0.3">
      <c r="O288" s="22">
        <v>28.3</v>
      </c>
      <c r="P288">
        <f t="shared" si="9"/>
        <v>0</v>
      </c>
      <c r="Q288">
        <f t="shared" si="10"/>
        <v>0</v>
      </c>
    </row>
    <row r="289" spans="15:17" x14ac:dyDescent="0.3">
      <c r="O289" s="22">
        <v>28.4</v>
      </c>
      <c r="P289">
        <f t="shared" si="9"/>
        <v>0</v>
      </c>
      <c r="Q289">
        <f t="shared" si="10"/>
        <v>0</v>
      </c>
    </row>
    <row r="290" spans="15:17" x14ac:dyDescent="0.3">
      <c r="O290" s="22">
        <v>28.5</v>
      </c>
      <c r="P290">
        <f t="shared" si="9"/>
        <v>0</v>
      </c>
      <c r="Q290">
        <f t="shared" si="10"/>
        <v>0</v>
      </c>
    </row>
    <row r="291" spans="15:17" x14ac:dyDescent="0.3">
      <c r="O291" s="22">
        <v>28.6</v>
      </c>
      <c r="P291">
        <f t="shared" si="9"/>
        <v>0</v>
      </c>
      <c r="Q291">
        <f t="shared" si="10"/>
        <v>0</v>
      </c>
    </row>
    <row r="292" spans="15:17" x14ac:dyDescent="0.3">
      <c r="O292" s="22">
        <v>28.7</v>
      </c>
      <c r="P292">
        <f t="shared" si="9"/>
        <v>0</v>
      </c>
      <c r="Q292">
        <f t="shared" si="10"/>
        <v>0</v>
      </c>
    </row>
    <row r="293" spans="15:17" x14ac:dyDescent="0.3">
      <c r="O293" s="22">
        <v>28.8</v>
      </c>
      <c r="P293">
        <f t="shared" si="9"/>
        <v>0</v>
      </c>
      <c r="Q293">
        <f t="shared" si="10"/>
        <v>0</v>
      </c>
    </row>
    <row r="294" spans="15:17" x14ac:dyDescent="0.3">
      <c r="O294" s="22">
        <v>28.9</v>
      </c>
      <c r="P294">
        <f t="shared" si="9"/>
        <v>0</v>
      </c>
      <c r="Q294">
        <f t="shared" si="10"/>
        <v>0</v>
      </c>
    </row>
    <row r="295" spans="15:17" x14ac:dyDescent="0.3">
      <c r="O295" s="22">
        <v>29</v>
      </c>
      <c r="P295">
        <f t="shared" si="9"/>
        <v>0</v>
      </c>
      <c r="Q295">
        <f t="shared" si="10"/>
        <v>0</v>
      </c>
    </row>
    <row r="296" spans="15:17" x14ac:dyDescent="0.3">
      <c r="O296" s="22">
        <v>29.1</v>
      </c>
      <c r="P296">
        <f t="shared" si="9"/>
        <v>0</v>
      </c>
      <c r="Q296">
        <f t="shared" si="10"/>
        <v>0</v>
      </c>
    </row>
    <row r="297" spans="15:17" x14ac:dyDescent="0.3">
      <c r="O297" s="22">
        <v>29.2</v>
      </c>
      <c r="P297">
        <f t="shared" si="9"/>
        <v>0</v>
      </c>
      <c r="Q297">
        <f t="shared" si="10"/>
        <v>0</v>
      </c>
    </row>
    <row r="298" spans="15:17" x14ac:dyDescent="0.3">
      <c r="O298" s="22">
        <v>29.3</v>
      </c>
      <c r="P298">
        <f t="shared" si="9"/>
        <v>0</v>
      </c>
      <c r="Q298">
        <f t="shared" si="10"/>
        <v>0</v>
      </c>
    </row>
    <row r="299" spans="15:17" x14ac:dyDescent="0.3">
      <c r="O299" s="22">
        <v>29.4</v>
      </c>
      <c r="P299">
        <f t="shared" si="9"/>
        <v>0</v>
      </c>
      <c r="Q299">
        <f t="shared" si="10"/>
        <v>0</v>
      </c>
    </row>
    <row r="300" spans="15:17" x14ac:dyDescent="0.3">
      <c r="O300" s="22">
        <v>29.5</v>
      </c>
      <c r="P300">
        <f t="shared" si="9"/>
        <v>0</v>
      </c>
      <c r="Q300">
        <f t="shared" si="10"/>
        <v>0</v>
      </c>
    </row>
    <row r="301" spans="15:17" x14ac:dyDescent="0.3">
      <c r="O301" s="22">
        <v>29.6</v>
      </c>
      <c r="P301">
        <f t="shared" si="9"/>
        <v>0</v>
      </c>
      <c r="Q301">
        <f t="shared" si="10"/>
        <v>0</v>
      </c>
    </row>
    <row r="302" spans="15:17" x14ac:dyDescent="0.3">
      <c r="O302" s="22">
        <v>29.7</v>
      </c>
      <c r="P302">
        <f t="shared" si="9"/>
        <v>0</v>
      </c>
      <c r="Q302">
        <f t="shared" si="10"/>
        <v>0</v>
      </c>
    </row>
    <row r="303" spans="15:17" x14ac:dyDescent="0.3">
      <c r="O303" s="22">
        <v>29.8</v>
      </c>
      <c r="P303">
        <f t="shared" si="9"/>
        <v>0</v>
      </c>
      <c r="Q303">
        <f t="shared" si="10"/>
        <v>0</v>
      </c>
    </row>
    <row r="304" spans="15:17" x14ac:dyDescent="0.3">
      <c r="O304" s="22">
        <v>29.9</v>
      </c>
      <c r="P304">
        <f t="shared" si="9"/>
        <v>0</v>
      </c>
      <c r="Q304">
        <f t="shared" si="10"/>
        <v>0</v>
      </c>
    </row>
    <row r="305" spans="15:17" x14ac:dyDescent="0.3">
      <c r="O305" s="22">
        <v>30</v>
      </c>
      <c r="P305">
        <f t="shared" si="9"/>
        <v>0</v>
      </c>
      <c r="Q305">
        <f t="shared" si="10"/>
        <v>0</v>
      </c>
    </row>
    <row r="306" spans="15:17" x14ac:dyDescent="0.3">
      <c r="O306" s="22">
        <v>30.1</v>
      </c>
      <c r="P306">
        <f t="shared" si="9"/>
        <v>0</v>
      </c>
      <c r="Q306">
        <f t="shared" si="10"/>
        <v>0</v>
      </c>
    </row>
    <row r="307" spans="15:17" x14ac:dyDescent="0.3">
      <c r="O307" s="22">
        <v>30.2</v>
      </c>
      <c r="P307">
        <f t="shared" si="9"/>
        <v>0</v>
      </c>
      <c r="Q307">
        <f t="shared" si="10"/>
        <v>0</v>
      </c>
    </row>
    <row r="308" spans="15:17" x14ac:dyDescent="0.3">
      <c r="O308" s="22">
        <v>30.3</v>
      </c>
      <c r="P308">
        <f t="shared" si="9"/>
        <v>0</v>
      </c>
      <c r="Q308">
        <f t="shared" si="10"/>
        <v>0</v>
      </c>
    </row>
    <row r="309" spans="15:17" x14ac:dyDescent="0.3">
      <c r="O309" s="22">
        <v>30.4</v>
      </c>
      <c r="P309">
        <f t="shared" si="9"/>
        <v>0</v>
      </c>
      <c r="Q309">
        <f t="shared" si="10"/>
        <v>0</v>
      </c>
    </row>
    <row r="310" spans="15:17" x14ac:dyDescent="0.3">
      <c r="O310" s="22">
        <v>30.5</v>
      </c>
      <c r="P310">
        <f t="shared" si="9"/>
        <v>0</v>
      </c>
      <c r="Q310">
        <f t="shared" si="10"/>
        <v>0</v>
      </c>
    </row>
    <row r="311" spans="15:17" x14ac:dyDescent="0.3">
      <c r="O311" s="22">
        <v>30.6</v>
      </c>
      <c r="P311">
        <f t="shared" si="9"/>
        <v>0</v>
      </c>
      <c r="Q311">
        <f t="shared" si="10"/>
        <v>0</v>
      </c>
    </row>
    <row r="312" spans="15:17" x14ac:dyDescent="0.3">
      <c r="O312" s="22">
        <v>30.7</v>
      </c>
      <c r="P312">
        <f t="shared" si="9"/>
        <v>0</v>
      </c>
      <c r="Q312">
        <f t="shared" si="10"/>
        <v>0</v>
      </c>
    </row>
    <row r="313" spans="15:17" x14ac:dyDescent="0.3">
      <c r="O313" s="22">
        <v>30.8</v>
      </c>
      <c r="P313">
        <f t="shared" si="9"/>
        <v>0</v>
      </c>
      <c r="Q313">
        <f t="shared" si="10"/>
        <v>0</v>
      </c>
    </row>
    <row r="314" spans="15:17" x14ac:dyDescent="0.3">
      <c r="O314" s="22">
        <v>30.9</v>
      </c>
      <c r="P314">
        <f t="shared" si="9"/>
        <v>0</v>
      </c>
      <c r="Q314">
        <f t="shared" si="10"/>
        <v>0</v>
      </c>
    </row>
    <row r="315" spans="15:17" x14ac:dyDescent="0.3">
      <c r="O315" s="22">
        <v>31</v>
      </c>
      <c r="P315">
        <f t="shared" si="9"/>
        <v>0</v>
      </c>
      <c r="Q315">
        <f t="shared" si="10"/>
        <v>0</v>
      </c>
    </row>
    <row r="316" spans="15:17" x14ac:dyDescent="0.3">
      <c r="O316" s="22">
        <v>31.1</v>
      </c>
      <c r="P316">
        <f t="shared" si="9"/>
        <v>0</v>
      </c>
      <c r="Q316">
        <f t="shared" si="10"/>
        <v>0</v>
      </c>
    </row>
    <row r="317" spans="15:17" x14ac:dyDescent="0.3">
      <c r="O317" s="22">
        <v>31.2</v>
      </c>
      <c r="P317">
        <f t="shared" si="9"/>
        <v>0</v>
      </c>
      <c r="Q317">
        <f t="shared" si="10"/>
        <v>0</v>
      </c>
    </row>
    <row r="318" spans="15:17" x14ac:dyDescent="0.3">
      <c r="O318" s="22">
        <v>31.3</v>
      </c>
      <c r="P318">
        <f t="shared" si="9"/>
        <v>0</v>
      </c>
      <c r="Q318">
        <f t="shared" si="10"/>
        <v>0</v>
      </c>
    </row>
    <row r="319" spans="15:17" x14ac:dyDescent="0.3">
      <c r="O319" s="22">
        <v>31.4</v>
      </c>
      <c r="P319">
        <f t="shared" si="9"/>
        <v>0</v>
      </c>
      <c r="Q319">
        <f t="shared" si="10"/>
        <v>0</v>
      </c>
    </row>
    <row r="320" spans="15:17" x14ac:dyDescent="0.3">
      <c r="O320" s="22">
        <v>31.5</v>
      </c>
      <c r="P320">
        <f t="shared" si="9"/>
        <v>0</v>
      </c>
      <c r="Q320">
        <f t="shared" si="10"/>
        <v>0</v>
      </c>
    </row>
    <row r="321" spans="15:17" x14ac:dyDescent="0.3">
      <c r="O321" s="22">
        <v>31.6</v>
      </c>
      <c r="P321">
        <f t="shared" si="9"/>
        <v>0</v>
      </c>
      <c r="Q321">
        <f t="shared" si="10"/>
        <v>0</v>
      </c>
    </row>
    <row r="322" spans="15:17" x14ac:dyDescent="0.3">
      <c r="O322" s="22">
        <v>31.7</v>
      </c>
      <c r="P322">
        <f t="shared" si="9"/>
        <v>0</v>
      </c>
      <c r="Q322">
        <f t="shared" si="10"/>
        <v>0</v>
      </c>
    </row>
    <row r="323" spans="15:17" x14ac:dyDescent="0.3">
      <c r="O323" s="22">
        <v>31.8</v>
      </c>
      <c r="P323">
        <f t="shared" si="9"/>
        <v>0</v>
      </c>
      <c r="Q323">
        <f t="shared" si="10"/>
        <v>0</v>
      </c>
    </row>
    <row r="324" spans="15:17" x14ac:dyDescent="0.3">
      <c r="O324" s="22">
        <v>31.9</v>
      </c>
      <c r="P324">
        <f t="shared" si="9"/>
        <v>0</v>
      </c>
      <c r="Q324">
        <f t="shared" si="10"/>
        <v>0</v>
      </c>
    </row>
    <row r="325" spans="15:17" x14ac:dyDescent="0.3">
      <c r="O325" s="22">
        <v>32</v>
      </c>
      <c r="P325">
        <f t="shared" si="9"/>
        <v>0</v>
      </c>
      <c r="Q325">
        <f t="shared" si="10"/>
        <v>0</v>
      </c>
    </row>
    <row r="326" spans="15:17" x14ac:dyDescent="0.3">
      <c r="O326" s="22">
        <v>32.1</v>
      </c>
      <c r="P326">
        <f t="shared" si="9"/>
        <v>0</v>
      </c>
      <c r="Q326">
        <f t="shared" si="10"/>
        <v>0</v>
      </c>
    </row>
    <row r="327" spans="15:17" x14ac:dyDescent="0.3">
      <c r="O327" s="22">
        <v>32.200000000000003</v>
      </c>
      <c r="P327">
        <f t="shared" ref="P327:P345" si="11">COUNTIF($B$6:$M$36,O327)</f>
        <v>0</v>
      </c>
      <c r="Q327">
        <f t="shared" ref="Q327:Q348" si="12">O327*P327</f>
        <v>0</v>
      </c>
    </row>
    <row r="328" spans="15:17" x14ac:dyDescent="0.3">
      <c r="O328" s="22">
        <v>32.299999999999997</v>
      </c>
      <c r="P328">
        <f t="shared" si="11"/>
        <v>0</v>
      </c>
      <c r="Q328">
        <f t="shared" si="12"/>
        <v>0</v>
      </c>
    </row>
    <row r="329" spans="15:17" x14ac:dyDescent="0.3">
      <c r="O329" s="22">
        <v>32.4</v>
      </c>
      <c r="P329">
        <f t="shared" si="11"/>
        <v>0</v>
      </c>
      <c r="Q329">
        <f t="shared" si="12"/>
        <v>0</v>
      </c>
    </row>
    <row r="330" spans="15:17" x14ac:dyDescent="0.3">
      <c r="O330" s="22">
        <v>32.5</v>
      </c>
      <c r="P330">
        <f t="shared" si="11"/>
        <v>0</v>
      </c>
      <c r="Q330">
        <f t="shared" si="12"/>
        <v>0</v>
      </c>
    </row>
    <row r="331" spans="15:17" x14ac:dyDescent="0.3">
      <c r="O331" s="22">
        <v>32.6</v>
      </c>
      <c r="P331">
        <f t="shared" si="11"/>
        <v>0</v>
      </c>
      <c r="Q331">
        <f t="shared" si="12"/>
        <v>0</v>
      </c>
    </row>
    <row r="332" spans="15:17" x14ac:dyDescent="0.3">
      <c r="O332" s="22">
        <v>32.700000000000003</v>
      </c>
      <c r="P332">
        <f t="shared" si="11"/>
        <v>0</v>
      </c>
      <c r="Q332">
        <f t="shared" si="12"/>
        <v>0</v>
      </c>
    </row>
    <row r="333" spans="15:17" x14ac:dyDescent="0.3">
      <c r="O333" s="22">
        <v>32.799999999999997</v>
      </c>
      <c r="P333">
        <f t="shared" si="11"/>
        <v>0</v>
      </c>
      <c r="Q333">
        <f t="shared" si="12"/>
        <v>0</v>
      </c>
    </row>
    <row r="334" spans="15:17" x14ac:dyDescent="0.3">
      <c r="O334" s="22">
        <v>32.9</v>
      </c>
      <c r="P334">
        <f t="shared" si="11"/>
        <v>0</v>
      </c>
      <c r="Q334">
        <f t="shared" si="12"/>
        <v>0</v>
      </c>
    </row>
    <row r="335" spans="15:17" x14ac:dyDescent="0.3">
      <c r="O335" s="22">
        <v>33</v>
      </c>
      <c r="P335">
        <f t="shared" si="11"/>
        <v>0</v>
      </c>
      <c r="Q335">
        <f t="shared" si="12"/>
        <v>0</v>
      </c>
    </row>
    <row r="336" spans="15:17" x14ac:dyDescent="0.3">
      <c r="O336" s="22">
        <v>33.1</v>
      </c>
      <c r="P336">
        <f t="shared" si="11"/>
        <v>0</v>
      </c>
      <c r="Q336">
        <f t="shared" si="12"/>
        <v>0</v>
      </c>
    </row>
    <row r="337" spans="15:17" x14ac:dyDescent="0.3">
      <c r="O337" s="22">
        <v>33.200000000000003</v>
      </c>
      <c r="P337">
        <f t="shared" si="11"/>
        <v>0</v>
      </c>
      <c r="Q337">
        <f t="shared" si="12"/>
        <v>0</v>
      </c>
    </row>
    <row r="338" spans="15:17" x14ac:dyDescent="0.3">
      <c r="O338" s="22">
        <v>33.299999999999997</v>
      </c>
      <c r="P338">
        <f t="shared" si="11"/>
        <v>0</v>
      </c>
      <c r="Q338">
        <f t="shared" si="12"/>
        <v>0</v>
      </c>
    </row>
    <row r="339" spans="15:17" x14ac:dyDescent="0.3">
      <c r="O339" s="22">
        <v>33.4</v>
      </c>
      <c r="P339">
        <f t="shared" si="11"/>
        <v>0</v>
      </c>
      <c r="Q339">
        <f t="shared" si="12"/>
        <v>0</v>
      </c>
    </row>
    <row r="340" spans="15:17" x14ac:dyDescent="0.3">
      <c r="O340" s="22">
        <v>33.5</v>
      </c>
      <c r="P340">
        <f t="shared" si="11"/>
        <v>1</v>
      </c>
      <c r="Q340">
        <f t="shared" si="12"/>
        <v>33.5</v>
      </c>
    </row>
    <row r="341" spans="15:17" x14ac:dyDescent="0.3">
      <c r="O341" s="22">
        <v>33.6</v>
      </c>
      <c r="P341">
        <f t="shared" si="11"/>
        <v>0</v>
      </c>
      <c r="Q341">
        <f t="shared" si="12"/>
        <v>0</v>
      </c>
    </row>
    <row r="342" spans="15:17" x14ac:dyDescent="0.3">
      <c r="O342" s="22">
        <v>33.700000000000003</v>
      </c>
      <c r="P342">
        <f t="shared" si="11"/>
        <v>0</v>
      </c>
      <c r="Q342">
        <f t="shared" si="12"/>
        <v>0</v>
      </c>
    </row>
    <row r="343" spans="15:17" x14ac:dyDescent="0.3">
      <c r="O343" s="22">
        <v>33.799999999999997</v>
      </c>
      <c r="P343">
        <f t="shared" si="11"/>
        <v>0</v>
      </c>
      <c r="Q343">
        <f t="shared" si="12"/>
        <v>0</v>
      </c>
    </row>
    <row r="344" spans="15:17" x14ac:dyDescent="0.3">
      <c r="O344" s="22">
        <v>33.9</v>
      </c>
      <c r="P344">
        <f t="shared" si="11"/>
        <v>0</v>
      </c>
      <c r="Q344">
        <f t="shared" si="12"/>
        <v>0</v>
      </c>
    </row>
    <row r="345" spans="15:17" x14ac:dyDescent="0.3">
      <c r="O345" s="22">
        <v>34</v>
      </c>
      <c r="P345">
        <f t="shared" si="11"/>
        <v>0</v>
      </c>
      <c r="Q345">
        <f t="shared" si="12"/>
        <v>0</v>
      </c>
    </row>
    <row r="346" spans="15:17" x14ac:dyDescent="0.3">
      <c r="O346" s="22"/>
      <c r="Q346">
        <f>SUM(Q6:Q345)</f>
        <v>620.20000000000005</v>
      </c>
    </row>
    <row r="347" spans="15:17" x14ac:dyDescent="0.3">
      <c r="O347" s="22">
        <v>43</v>
      </c>
      <c r="P347">
        <v>1</v>
      </c>
      <c r="Q347">
        <f t="shared" si="12"/>
        <v>43</v>
      </c>
    </row>
    <row r="348" spans="15:17" x14ac:dyDescent="0.3">
      <c r="O348" s="22">
        <v>0</v>
      </c>
      <c r="P348">
        <v>1</v>
      </c>
      <c r="Q348">
        <f t="shared" si="12"/>
        <v>0</v>
      </c>
    </row>
    <row r="349" spans="15:17" x14ac:dyDescent="0.3">
      <c r="Q349">
        <f>SUM(Q346:Q348)</f>
        <v>663.2</v>
      </c>
    </row>
  </sheetData>
  <pageMargins left="0.7" right="0.7" top="0.75" bottom="0.75" header="0.3" footer="0.3"/>
  <pageSetup paperSize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49"/>
  <sheetViews>
    <sheetView workbookViewId="0">
      <selection activeCell="M42" sqref="A2:M42"/>
    </sheetView>
  </sheetViews>
  <sheetFormatPr baseColWidth="10" defaultRowHeight="14.4" x14ac:dyDescent="0.3"/>
  <cols>
    <col min="1" max="13" width="6.6640625" customWidth="1"/>
  </cols>
  <sheetData>
    <row r="2" spans="1:17" x14ac:dyDescent="0.3">
      <c r="E2" t="s">
        <v>24</v>
      </c>
    </row>
    <row r="3" spans="1:17" x14ac:dyDescent="0.3">
      <c r="G3" s="1" t="s">
        <v>32</v>
      </c>
    </row>
    <row r="4" spans="1:17" ht="15" thickBot="1" x14ac:dyDescent="0.35">
      <c r="G4" t="s">
        <v>28</v>
      </c>
    </row>
    <row r="5" spans="1:17" x14ac:dyDescent="0.3">
      <c r="A5" s="7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21</v>
      </c>
      <c r="K5" s="3" t="s">
        <v>10</v>
      </c>
      <c r="L5" s="3" t="s">
        <v>22</v>
      </c>
      <c r="M5" s="8" t="s">
        <v>23</v>
      </c>
    </row>
    <row r="6" spans="1:17" x14ac:dyDescent="0.3">
      <c r="A6" s="9">
        <v>1</v>
      </c>
      <c r="B6" s="12">
        <v>3.2</v>
      </c>
      <c r="C6" s="12">
        <v>1.2</v>
      </c>
      <c r="D6" s="12">
        <v>0.3</v>
      </c>
      <c r="E6" s="12">
        <v>19.8</v>
      </c>
      <c r="F6" s="12">
        <v>5.7</v>
      </c>
      <c r="G6" s="12">
        <v>0.8</v>
      </c>
      <c r="H6" s="12">
        <v>0.6</v>
      </c>
      <c r="I6" s="12"/>
      <c r="J6" s="12"/>
      <c r="K6" s="12">
        <v>2.6</v>
      </c>
      <c r="L6" s="12"/>
      <c r="M6" s="13">
        <v>2.5</v>
      </c>
      <c r="N6" s="16">
        <f>SUM(B6:M6)</f>
        <v>36.700000000000003</v>
      </c>
      <c r="O6" s="22">
        <v>0.1</v>
      </c>
      <c r="P6">
        <f>COUNTIF($B$6:$M$36,O6)</f>
        <v>5</v>
      </c>
      <c r="Q6">
        <f>O6*P6</f>
        <v>0.5</v>
      </c>
    </row>
    <row r="7" spans="1:17" x14ac:dyDescent="0.3">
      <c r="A7" s="9">
        <v>2</v>
      </c>
      <c r="B7" s="12"/>
      <c r="C7" s="12"/>
      <c r="D7" s="12">
        <v>3.1</v>
      </c>
      <c r="E7" s="12">
        <v>2.8</v>
      </c>
      <c r="F7" s="12">
        <v>1.4</v>
      </c>
      <c r="G7" s="12">
        <v>9.8000000000000007</v>
      </c>
      <c r="H7" s="12"/>
      <c r="I7" s="12"/>
      <c r="J7" s="12"/>
      <c r="K7" s="12"/>
      <c r="L7" s="12"/>
      <c r="M7" s="13">
        <v>0.3</v>
      </c>
      <c r="N7" s="16">
        <f t="shared" ref="N7:N36" si="0">SUM(B7:M7)</f>
        <v>17.400000000000002</v>
      </c>
      <c r="O7">
        <v>0.2</v>
      </c>
      <c r="P7">
        <f t="shared" ref="P7:P70" si="1">COUNTIF($B$6:$M$36,O7)</f>
        <v>7</v>
      </c>
      <c r="Q7">
        <f t="shared" ref="Q7:Q70" si="2">O7*P7</f>
        <v>1.4000000000000001</v>
      </c>
    </row>
    <row r="8" spans="1:17" x14ac:dyDescent="0.3">
      <c r="A8" s="9">
        <v>3</v>
      </c>
      <c r="B8" s="12">
        <v>6.6</v>
      </c>
      <c r="C8" s="12">
        <v>4.8</v>
      </c>
      <c r="D8" s="12"/>
      <c r="E8" s="12"/>
      <c r="F8" s="12"/>
      <c r="G8" s="12"/>
      <c r="H8" s="12"/>
      <c r="I8" s="12"/>
      <c r="J8" s="12"/>
      <c r="K8" s="12"/>
      <c r="L8" s="12"/>
      <c r="M8" s="13">
        <v>8.9</v>
      </c>
      <c r="N8" s="16">
        <f t="shared" si="0"/>
        <v>20.299999999999997</v>
      </c>
      <c r="O8" s="22">
        <v>0.3</v>
      </c>
      <c r="P8">
        <f t="shared" si="1"/>
        <v>8</v>
      </c>
      <c r="Q8">
        <f t="shared" si="2"/>
        <v>2.4</v>
      </c>
    </row>
    <row r="9" spans="1:17" x14ac:dyDescent="0.3">
      <c r="A9" s="9">
        <v>4</v>
      </c>
      <c r="B9" s="12">
        <v>2.1</v>
      </c>
      <c r="C9" s="12">
        <v>1</v>
      </c>
      <c r="D9" s="12"/>
      <c r="E9" s="12"/>
      <c r="F9" s="12"/>
      <c r="G9" s="12"/>
      <c r="H9" s="12">
        <v>0.3</v>
      </c>
      <c r="I9" s="12">
        <v>2.2999999999999998</v>
      </c>
      <c r="J9" s="12"/>
      <c r="K9" s="12">
        <v>5</v>
      </c>
      <c r="L9" s="12">
        <v>7.3</v>
      </c>
      <c r="M9" s="13">
        <v>7.7</v>
      </c>
      <c r="N9" s="16">
        <f t="shared" si="0"/>
        <v>25.7</v>
      </c>
      <c r="O9" s="22">
        <v>0.4</v>
      </c>
      <c r="P9">
        <f t="shared" si="1"/>
        <v>3</v>
      </c>
      <c r="Q9">
        <f t="shared" si="2"/>
        <v>1.2000000000000002</v>
      </c>
    </row>
    <row r="10" spans="1:17" x14ac:dyDescent="0.3">
      <c r="A10" s="9">
        <v>5</v>
      </c>
      <c r="B10" s="12">
        <v>1</v>
      </c>
      <c r="C10" s="12">
        <v>27</v>
      </c>
      <c r="D10" s="12"/>
      <c r="E10" s="12"/>
      <c r="F10" s="12"/>
      <c r="G10" s="12"/>
      <c r="H10" s="12">
        <v>7.3</v>
      </c>
      <c r="I10" s="12">
        <v>7.6</v>
      </c>
      <c r="J10" s="12"/>
      <c r="K10" s="12">
        <v>5.4</v>
      </c>
      <c r="L10" s="12"/>
      <c r="M10" s="13">
        <v>16.8</v>
      </c>
      <c r="N10" s="16">
        <f t="shared" si="0"/>
        <v>65.099999999999994</v>
      </c>
      <c r="O10">
        <v>0.5</v>
      </c>
      <c r="P10">
        <f t="shared" si="1"/>
        <v>2</v>
      </c>
      <c r="Q10">
        <f t="shared" si="2"/>
        <v>1</v>
      </c>
    </row>
    <row r="11" spans="1:17" x14ac:dyDescent="0.3">
      <c r="A11" s="9">
        <v>6</v>
      </c>
      <c r="B11" s="12">
        <v>9.1999999999999993</v>
      </c>
      <c r="C11" s="12">
        <v>7.7</v>
      </c>
      <c r="D11" s="12"/>
      <c r="E11" s="12">
        <v>0.6</v>
      </c>
      <c r="F11" s="12">
        <v>4</v>
      </c>
      <c r="G11" s="12"/>
      <c r="H11" s="12">
        <v>18.5</v>
      </c>
      <c r="I11" s="12">
        <v>10</v>
      </c>
      <c r="J11" s="12">
        <v>0.2</v>
      </c>
      <c r="K11" s="12">
        <v>3</v>
      </c>
      <c r="L11" s="12"/>
      <c r="M11" s="13">
        <v>41.6</v>
      </c>
      <c r="N11" s="16">
        <f t="shared" si="0"/>
        <v>94.800000000000011</v>
      </c>
      <c r="O11" s="22">
        <v>0.6</v>
      </c>
      <c r="P11">
        <f t="shared" si="1"/>
        <v>4</v>
      </c>
      <c r="Q11">
        <f t="shared" si="2"/>
        <v>2.4</v>
      </c>
    </row>
    <row r="12" spans="1:17" x14ac:dyDescent="0.3">
      <c r="A12" s="9">
        <v>7</v>
      </c>
      <c r="B12" s="12"/>
      <c r="C12" s="12">
        <v>9.3000000000000007</v>
      </c>
      <c r="D12" s="12"/>
      <c r="E12" s="12">
        <v>3.2</v>
      </c>
      <c r="F12" s="12">
        <v>15</v>
      </c>
      <c r="G12" s="12">
        <v>3</v>
      </c>
      <c r="H12" s="12">
        <v>13.1</v>
      </c>
      <c r="I12" s="12"/>
      <c r="J12" s="12"/>
      <c r="K12" s="12">
        <v>3</v>
      </c>
      <c r="L12" s="12">
        <v>1.5</v>
      </c>
      <c r="M12" s="13">
        <v>2.2000000000000002</v>
      </c>
      <c r="N12" s="16">
        <f t="shared" si="0"/>
        <v>50.300000000000004</v>
      </c>
      <c r="O12" s="22">
        <v>0.7</v>
      </c>
      <c r="P12">
        <f t="shared" si="1"/>
        <v>3</v>
      </c>
      <c r="Q12">
        <f t="shared" si="2"/>
        <v>2.0999999999999996</v>
      </c>
    </row>
    <row r="13" spans="1:17" x14ac:dyDescent="0.3">
      <c r="A13" s="9">
        <v>8</v>
      </c>
      <c r="B13" s="12">
        <v>6</v>
      </c>
      <c r="C13" s="12">
        <v>0.8</v>
      </c>
      <c r="D13" s="12"/>
      <c r="E13" s="12"/>
      <c r="F13" s="12">
        <v>7</v>
      </c>
      <c r="G13" s="12"/>
      <c r="H13" s="12"/>
      <c r="I13" s="12"/>
      <c r="J13" s="12"/>
      <c r="K13" s="12"/>
      <c r="L13" s="12"/>
      <c r="M13" s="13"/>
      <c r="N13" s="16">
        <f t="shared" si="0"/>
        <v>13.8</v>
      </c>
      <c r="O13">
        <v>0.8</v>
      </c>
      <c r="P13">
        <f t="shared" si="1"/>
        <v>7</v>
      </c>
      <c r="Q13">
        <f t="shared" si="2"/>
        <v>5.6000000000000005</v>
      </c>
    </row>
    <row r="14" spans="1:17" x14ac:dyDescent="0.3">
      <c r="A14" s="9">
        <v>9</v>
      </c>
      <c r="B14" s="12"/>
      <c r="C14" s="12">
        <v>0.6</v>
      </c>
      <c r="D14" s="12"/>
      <c r="E14" s="12"/>
      <c r="F14" s="12">
        <v>14.7</v>
      </c>
      <c r="G14" s="12"/>
      <c r="H14" s="12"/>
      <c r="I14" s="12"/>
      <c r="J14" s="12"/>
      <c r="K14" s="12">
        <v>1.8</v>
      </c>
      <c r="L14" s="12"/>
      <c r="M14" s="13"/>
      <c r="N14" s="16">
        <f t="shared" si="0"/>
        <v>17.099999999999998</v>
      </c>
      <c r="O14" s="22">
        <v>0.9</v>
      </c>
      <c r="P14">
        <f t="shared" si="1"/>
        <v>0</v>
      </c>
      <c r="Q14">
        <f t="shared" si="2"/>
        <v>0</v>
      </c>
    </row>
    <row r="15" spans="1:17" x14ac:dyDescent="0.3">
      <c r="A15" s="9">
        <v>10</v>
      </c>
      <c r="B15" s="12"/>
      <c r="C15" s="12">
        <v>1.1000000000000001</v>
      </c>
      <c r="D15" s="12"/>
      <c r="E15" s="12"/>
      <c r="F15" s="12">
        <v>9.6</v>
      </c>
      <c r="G15" s="12"/>
      <c r="H15" s="12"/>
      <c r="I15" s="12">
        <v>0.2</v>
      </c>
      <c r="J15" s="12"/>
      <c r="K15" s="12"/>
      <c r="L15" s="12">
        <v>3.8</v>
      </c>
      <c r="M15" s="13"/>
      <c r="N15" s="16">
        <f t="shared" si="0"/>
        <v>14.7</v>
      </c>
      <c r="O15" s="22">
        <v>1</v>
      </c>
      <c r="P15">
        <f t="shared" si="1"/>
        <v>7</v>
      </c>
      <c r="Q15">
        <f t="shared" si="2"/>
        <v>7</v>
      </c>
    </row>
    <row r="16" spans="1:17" x14ac:dyDescent="0.3">
      <c r="A16" s="9">
        <v>11</v>
      </c>
      <c r="B16" s="12">
        <v>5.7</v>
      </c>
      <c r="C16" s="12">
        <v>0.8</v>
      </c>
      <c r="D16" s="12"/>
      <c r="E16" s="12">
        <v>1.1000000000000001</v>
      </c>
      <c r="F16" s="12">
        <v>1.3</v>
      </c>
      <c r="G16" s="12"/>
      <c r="H16" s="12"/>
      <c r="I16" s="12"/>
      <c r="J16" s="12"/>
      <c r="K16" s="12"/>
      <c r="L16" s="12"/>
      <c r="M16" s="13">
        <v>0.2</v>
      </c>
      <c r="N16" s="16">
        <f t="shared" si="0"/>
        <v>9.1</v>
      </c>
      <c r="O16">
        <v>1.1000000000000001</v>
      </c>
      <c r="P16">
        <f t="shared" si="1"/>
        <v>2</v>
      </c>
      <c r="Q16">
        <f t="shared" si="2"/>
        <v>2.2000000000000002</v>
      </c>
    </row>
    <row r="17" spans="1:17" x14ac:dyDescent="0.3">
      <c r="A17" s="9">
        <v>12</v>
      </c>
      <c r="B17" s="12"/>
      <c r="C17" s="12">
        <v>0.1</v>
      </c>
      <c r="D17" s="12"/>
      <c r="E17" s="12"/>
      <c r="F17" s="12"/>
      <c r="G17" s="12">
        <v>0.3</v>
      </c>
      <c r="H17" s="12"/>
      <c r="I17" s="12"/>
      <c r="J17" s="12"/>
      <c r="K17" s="12"/>
      <c r="L17" s="12">
        <v>3.4</v>
      </c>
      <c r="M17" s="13">
        <v>0.5</v>
      </c>
      <c r="N17" s="16">
        <f t="shared" si="0"/>
        <v>4.3</v>
      </c>
      <c r="O17" s="22">
        <v>1.2</v>
      </c>
      <c r="P17">
        <f t="shared" si="1"/>
        <v>3</v>
      </c>
      <c r="Q17">
        <f t="shared" si="2"/>
        <v>3.5999999999999996</v>
      </c>
    </row>
    <row r="18" spans="1:17" x14ac:dyDescent="0.3">
      <c r="A18" s="9">
        <v>13</v>
      </c>
      <c r="B18" s="12">
        <v>0.4</v>
      </c>
      <c r="C18" s="12">
        <v>9.5</v>
      </c>
      <c r="D18" s="12">
        <v>9.1</v>
      </c>
      <c r="E18" s="12"/>
      <c r="F18" s="12"/>
      <c r="G18" s="12"/>
      <c r="H18" s="12"/>
      <c r="I18" s="12"/>
      <c r="J18" s="12"/>
      <c r="K18" s="12">
        <v>0.6</v>
      </c>
      <c r="L18" s="12">
        <v>31</v>
      </c>
      <c r="M18" s="13">
        <v>10.3</v>
      </c>
      <c r="N18" s="16">
        <f t="shared" si="0"/>
        <v>60.900000000000006</v>
      </c>
      <c r="O18" s="22">
        <v>1.3</v>
      </c>
      <c r="P18">
        <f t="shared" si="1"/>
        <v>3</v>
      </c>
      <c r="Q18">
        <f t="shared" si="2"/>
        <v>3.9000000000000004</v>
      </c>
    </row>
    <row r="19" spans="1:17" x14ac:dyDescent="0.3">
      <c r="A19" s="9">
        <v>14</v>
      </c>
      <c r="B19" s="12"/>
      <c r="C19" s="12">
        <v>7.4</v>
      </c>
      <c r="D19" s="12">
        <v>0.3</v>
      </c>
      <c r="E19" s="12"/>
      <c r="F19" s="12"/>
      <c r="G19" s="12"/>
      <c r="H19" s="12"/>
      <c r="I19" s="12"/>
      <c r="J19" s="12"/>
      <c r="K19" s="12">
        <v>3.8</v>
      </c>
      <c r="L19" s="12">
        <v>1</v>
      </c>
      <c r="M19" s="13">
        <v>10.4</v>
      </c>
      <c r="N19" s="16">
        <f t="shared" si="0"/>
        <v>22.9</v>
      </c>
      <c r="O19">
        <v>1.4</v>
      </c>
      <c r="P19">
        <f t="shared" si="1"/>
        <v>1</v>
      </c>
      <c r="Q19">
        <f t="shared" si="2"/>
        <v>1.4</v>
      </c>
    </row>
    <row r="20" spans="1:17" x14ac:dyDescent="0.3">
      <c r="A20" s="9">
        <v>15</v>
      </c>
      <c r="B20" s="12"/>
      <c r="C20" s="12"/>
      <c r="D20" s="12">
        <v>0.5</v>
      </c>
      <c r="E20" s="12"/>
      <c r="F20" s="12">
        <v>9.3000000000000007</v>
      </c>
      <c r="G20" s="12"/>
      <c r="H20" s="12"/>
      <c r="I20" s="12"/>
      <c r="J20" s="12"/>
      <c r="K20" s="12">
        <v>0.3</v>
      </c>
      <c r="L20" s="12">
        <v>7.7</v>
      </c>
      <c r="M20" s="13"/>
      <c r="N20" s="16">
        <f t="shared" si="0"/>
        <v>17.8</v>
      </c>
      <c r="O20" s="22">
        <v>1.5</v>
      </c>
      <c r="P20">
        <f t="shared" si="1"/>
        <v>2</v>
      </c>
      <c r="Q20">
        <f t="shared" si="2"/>
        <v>3</v>
      </c>
    </row>
    <row r="21" spans="1:17" x14ac:dyDescent="0.3">
      <c r="A21" s="9">
        <v>16</v>
      </c>
      <c r="B21" s="12"/>
      <c r="C21" s="12"/>
      <c r="D21" s="12"/>
      <c r="E21" s="12">
        <v>9.9</v>
      </c>
      <c r="F21" s="12">
        <v>6.6</v>
      </c>
      <c r="G21" s="12"/>
      <c r="H21" s="12"/>
      <c r="I21" s="12"/>
      <c r="J21" s="12">
        <v>6.9</v>
      </c>
      <c r="K21" s="12"/>
      <c r="L21" s="12">
        <v>1.9</v>
      </c>
      <c r="M21" s="13"/>
      <c r="N21" s="16">
        <f t="shared" si="0"/>
        <v>25.299999999999997</v>
      </c>
      <c r="O21" s="22">
        <v>1.6</v>
      </c>
      <c r="P21">
        <f t="shared" si="1"/>
        <v>0</v>
      </c>
      <c r="Q21">
        <f t="shared" si="2"/>
        <v>0</v>
      </c>
    </row>
    <row r="22" spans="1:17" x14ac:dyDescent="0.3">
      <c r="A22" s="9">
        <v>17</v>
      </c>
      <c r="B22" s="12"/>
      <c r="C22" s="12"/>
      <c r="D22" s="12"/>
      <c r="E22" s="12"/>
      <c r="F22" s="12">
        <v>6.5</v>
      </c>
      <c r="G22" s="12"/>
      <c r="H22" s="12"/>
      <c r="I22" s="12"/>
      <c r="J22" s="12">
        <v>0.4</v>
      </c>
      <c r="K22" s="12">
        <v>0.8</v>
      </c>
      <c r="L22" s="12">
        <v>30.5</v>
      </c>
      <c r="M22" s="13">
        <v>6.2</v>
      </c>
      <c r="N22" s="16">
        <f t="shared" si="0"/>
        <v>44.400000000000006</v>
      </c>
      <c r="O22">
        <v>1.7</v>
      </c>
      <c r="P22">
        <f t="shared" si="1"/>
        <v>2</v>
      </c>
      <c r="Q22">
        <f t="shared" si="2"/>
        <v>3.4</v>
      </c>
    </row>
    <row r="23" spans="1:17" x14ac:dyDescent="0.3">
      <c r="A23" s="9">
        <v>18</v>
      </c>
      <c r="B23" s="12"/>
      <c r="C23" s="12">
        <v>13.6</v>
      </c>
      <c r="D23" s="12"/>
      <c r="E23" s="12"/>
      <c r="F23" s="12">
        <v>0.3</v>
      </c>
      <c r="G23" s="12">
        <v>2</v>
      </c>
      <c r="H23" s="12"/>
      <c r="I23" s="12">
        <v>9.9</v>
      </c>
      <c r="J23" s="12">
        <v>8.8000000000000007</v>
      </c>
      <c r="K23" s="12"/>
      <c r="L23" s="12">
        <v>5.3</v>
      </c>
      <c r="M23" s="13">
        <v>0.1</v>
      </c>
      <c r="N23" s="16">
        <f t="shared" si="0"/>
        <v>40</v>
      </c>
      <c r="O23" s="22">
        <v>1.8</v>
      </c>
      <c r="P23">
        <f t="shared" si="1"/>
        <v>1</v>
      </c>
      <c r="Q23">
        <f t="shared" si="2"/>
        <v>1.8</v>
      </c>
    </row>
    <row r="24" spans="1:17" x14ac:dyDescent="0.3">
      <c r="A24" s="9">
        <v>19</v>
      </c>
      <c r="B24" s="12"/>
      <c r="C24" s="12">
        <v>28</v>
      </c>
      <c r="D24" s="12"/>
      <c r="E24" s="12">
        <v>0.2</v>
      </c>
      <c r="F24" s="12">
        <v>1.3</v>
      </c>
      <c r="G24" s="12"/>
      <c r="H24" s="12"/>
      <c r="I24" s="12">
        <v>19.5</v>
      </c>
      <c r="J24" s="12">
        <v>2.1</v>
      </c>
      <c r="K24" s="12">
        <v>5.0999999999999996</v>
      </c>
      <c r="L24" s="12">
        <v>9.9</v>
      </c>
      <c r="M24" s="13"/>
      <c r="N24" s="16">
        <f t="shared" si="0"/>
        <v>66.100000000000009</v>
      </c>
      <c r="O24" s="22">
        <v>1.9</v>
      </c>
      <c r="P24">
        <f t="shared" si="1"/>
        <v>3</v>
      </c>
      <c r="Q24">
        <f t="shared" si="2"/>
        <v>5.6999999999999993</v>
      </c>
    </row>
    <row r="25" spans="1:17" x14ac:dyDescent="0.3">
      <c r="A25" s="9">
        <v>20</v>
      </c>
      <c r="B25" s="12"/>
      <c r="C25" s="12">
        <v>24</v>
      </c>
      <c r="D25" s="12"/>
      <c r="E25" s="12">
        <v>0.1</v>
      </c>
      <c r="F25" s="12">
        <v>2.8</v>
      </c>
      <c r="G25" s="12">
        <v>13</v>
      </c>
      <c r="H25" s="12"/>
      <c r="I25" s="12"/>
      <c r="J25" s="12">
        <v>6.8</v>
      </c>
      <c r="K25" s="12"/>
      <c r="L25" s="12">
        <v>33</v>
      </c>
      <c r="M25" s="13"/>
      <c r="N25" s="16">
        <f t="shared" si="0"/>
        <v>79.7</v>
      </c>
      <c r="O25">
        <v>2</v>
      </c>
      <c r="P25">
        <f t="shared" si="1"/>
        <v>2</v>
      </c>
      <c r="Q25">
        <f t="shared" si="2"/>
        <v>4</v>
      </c>
    </row>
    <row r="26" spans="1:17" x14ac:dyDescent="0.3">
      <c r="A26" s="9">
        <v>21</v>
      </c>
      <c r="B26" s="12">
        <v>9.5</v>
      </c>
      <c r="C26" s="12">
        <v>25</v>
      </c>
      <c r="D26" s="12"/>
      <c r="E26" s="12">
        <v>5.9</v>
      </c>
      <c r="F26" s="12"/>
      <c r="G26" s="12">
        <v>1.7</v>
      </c>
      <c r="H26" s="12"/>
      <c r="I26" s="12"/>
      <c r="J26" s="12">
        <v>1.9</v>
      </c>
      <c r="K26" s="12"/>
      <c r="L26" s="12">
        <v>15</v>
      </c>
      <c r="M26" s="13"/>
      <c r="N26" s="16">
        <f t="shared" si="0"/>
        <v>59</v>
      </c>
      <c r="O26" s="22">
        <v>2.1</v>
      </c>
      <c r="P26">
        <f t="shared" si="1"/>
        <v>2</v>
      </c>
      <c r="Q26">
        <f t="shared" si="2"/>
        <v>4.2</v>
      </c>
    </row>
    <row r="27" spans="1:17" x14ac:dyDescent="0.3">
      <c r="A27" s="9">
        <v>22</v>
      </c>
      <c r="B27" s="12">
        <v>0.8</v>
      </c>
      <c r="C27" s="12"/>
      <c r="D27" s="12"/>
      <c r="E27" s="12"/>
      <c r="F27" s="12"/>
      <c r="G27" s="12"/>
      <c r="H27" s="12"/>
      <c r="I27" s="12"/>
      <c r="J27" s="12">
        <v>1.3</v>
      </c>
      <c r="K27" s="12"/>
      <c r="L27" s="12">
        <v>21</v>
      </c>
      <c r="M27" s="13">
        <v>1</v>
      </c>
      <c r="N27" s="16">
        <f t="shared" si="0"/>
        <v>24.1</v>
      </c>
      <c r="O27" s="22">
        <v>2.2000000000000002</v>
      </c>
      <c r="P27">
        <f t="shared" si="1"/>
        <v>1</v>
      </c>
      <c r="Q27">
        <f t="shared" si="2"/>
        <v>2.2000000000000002</v>
      </c>
    </row>
    <row r="28" spans="1:17" x14ac:dyDescent="0.3">
      <c r="A28" s="9">
        <v>23</v>
      </c>
      <c r="B28" s="12">
        <v>8.1999999999999993</v>
      </c>
      <c r="C28" s="12"/>
      <c r="D28" s="12">
        <v>1</v>
      </c>
      <c r="E28" s="12">
        <v>2.4</v>
      </c>
      <c r="F28" s="12"/>
      <c r="G28" s="12"/>
      <c r="H28" s="12"/>
      <c r="I28" s="12"/>
      <c r="J28" s="12"/>
      <c r="K28" s="12"/>
      <c r="L28" s="12">
        <v>0.2</v>
      </c>
      <c r="M28" s="13">
        <v>2.2999999999999998</v>
      </c>
      <c r="N28" s="16">
        <f t="shared" si="0"/>
        <v>14.099999999999998</v>
      </c>
      <c r="O28">
        <v>2.2999999999999998</v>
      </c>
      <c r="P28">
        <f t="shared" si="1"/>
        <v>2</v>
      </c>
      <c r="Q28">
        <f t="shared" si="2"/>
        <v>4.5999999999999996</v>
      </c>
    </row>
    <row r="29" spans="1:17" x14ac:dyDescent="0.3">
      <c r="A29" s="9">
        <v>24</v>
      </c>
      <c r="B29" s="12">
        <v>1.2</v>
      </c>
      <c r="C29" s="12"/>
      <c r="D29" s="12">
        <v>0.2</v>
      </c>
      <c r="E29" s="12"/>
      <c r="F29" s="12"/>
      <c r="G29" s="12"/>
      <c r="H29" s="12">
        <v>2</v>
      </c>
      <c r="I29" s="12"/>
      <c r="J29" s="12"/>
      <c r="K29" s="12">
        <v>1.5</v>
      </c>
      <c r="L29" s="12"/>
      <c r="M29" s="13">
        <v>7.7</v>
      </c>
      <c r="N29" s="16">
        <f t="shared" si="0"/>
        <v>12.600000000000001</v>
      </c>
      <c r="O29" s="22">
        <v>2.4</v>
      </c>
      <c r="P29">
        <f t="shared" si="1"/>
        <v>1</v>
      </c>
      <c r="Q29">
        <f t="shared" si="2"/>
        <v>2.4</v>
      </c>
    </row>
    <row r="30" spans="1:17" x14ac:dyDescent="0.3">
      <c r="A30" s="9">
        <v>25</v>
      </c>
      <c r="B30" s="12"/>
      <c r="C30" s="12">
        <v>1.9</v>
      </c>
      <c r="D30" s="12">
        <v>0.7</v>
      </c>
      <c r="E30" s="12"/>
      <c r="F30" s="12">
        <v>0.3</v>
      </c>
      <c r="G30" s="12"/>
      <c r="H30" s="12">
        <v>113.2</v>
      </c>
      <c r="I30" s="12">
        <v>20</v>
      </c>
      <c r="J30" s="12"/>
      <c r="K30" s="12"/>
      <c r="L30" s="12">
        <v>18.100000000000001</v>
      </c>
      <c r="M30" s="13">
        <v>1.7</v>
      </c>
      <c r="N30" s="16">
        <f t="shared" si="0"/>
        <v>155.9</v>
      </c>
      <c r="O30" s="22">
        <v>2.5</v>
      </c>
      <c r="P30">
        <f t="shared" si="1"/>
        <v>2</v>
      </c>
      <c r="Q30">
        <f t="shared" si="2"/>
        <v>5</v>
      </c>
    </row>
    <row r="31" spans="1:17" x14ac:dyDescent="0.3">
      <c r="A31" s="9">
        <v>26</v>
      </c>
      <c r="B31" s="12"/>
      <c r="C31" s="12"/>
      <c r="D31" s="12">
        <v>1</v>
      </c>
      <c r="E31" s="12"/>
      <c r="F31" s="12"/>
      <c r="G31" s="12"/>
      <c r="H31" s="12">
        <v>11.7</v>
      </c>
      <c r="I31" s="12">
        <v>4.8</v>
      </c>
      <c r="J31" s="12"/>
      <c r="K31" s="12"/>
      <c r="L31" s="12"/>
      <c r="M31" s="13"/>
      <c r="N31" s="16">
        <f t="shared" si="0"/>
        <v>17.5</v>
      </c>
      <c r="O31">
        <v>2.6</v>
      </c>
      <c r="P31">
        <f t="shared" si="1"/>
        <v>1</v>
      </c>
      <c r="Q31">
        <f t="shared" si="2"/>
        <v>2.6</v>
      </c>
    </row>
    <row r="32" spans="1:17" x14ac:dyDescent="0.3">
      <c r="A32" s="9">
        <v>27</v>
      </c>
      <c r="B32" s="12">
        <v>0.7</v>
      </c>
      <c r="C32" s="12"/>
      <c r="D32" s="12">
        <v>0.7</v>
      </c>
      <c r="E32" s="12"/>
      <c r="F32" s="12"/>
      <c r="G32" s="12"/>
      <c r="H32" s="12"/>
      <c r="I32" s="12">
        <v>0.4</v>
      </c>
      <c r="J32" s="12"/>
      <c r="K32" s="12"/>
      <c r="L32" s="12">
        <v>11</v>
      </c>
      <c r="M32" s="13"/>
      <c r="N32" s="16">
        <f t="shared" si="0"/>
        <v>12.8</v>
      </c>
      <c r="O32" s="22">
        <v>2.7</v>
      </c>
      <c r="P32">
        <f t="shared" si="1"/>
        <v>0</v>
      </c>
      <c r="Q32">
        <f t="shared" si="2"/>
        <v>0</v>
      </c>
    </row>
    <row r="33" spans="1:17" x14ac:dyDescent="0.3">
      <c r="A33" s="9">
        <v>28</v>
      </c>
      <c r="B33" s="12">
        <v>2.5</v>
      </c>
      <c r="C33" s="12"/>
      <c r="D33" s="12">
        <v>3.8</v>
      </c>
      <c r="E33" s="12">
        <v>6.7</v>
      </c>
      <c r="F33" s="12"/>
      <c r="G33" s="12"/>
      <c r="H33" s="12"/>
      <c r="I33" s="12"/>
      <c r="J33" s="12"/>
      <c r="K33" s="12"/>
      <c r="L33" s="12">
        <v>1.2</v>
      </c>
      <c r="M33" s="13"/>
      <c r="N33" s="16">
        <f t="shared" si="0"/>
        <v>14.2</v>
      </c>
      <c r="O33" s="22">
        <v>2.8</v>
      </c>
      <c r="P33">
        <f t="shared" si="1"/>
        <v>2</v>
      </c>
      <c r="Q33">
        <f t="shared" si="2"/>
        <v>5.6</v>
      </c>
    </row>
    <row r="34" spans="1:17" x14ac:dyDescent="0.3">
      <c r="A34" s="9">
        <v>29</v>
      </c>
      <c r="B34" s="12">
        <v>0.8</v>
      </c>
      <c r="C34" s="12"/>
      <c r="D34" s="12">
        <v>5.7</v>
      </c>
      <c r="E34" s="12">
        <v>13.1</v>
      </c>
      <c r="F34" s="12"/>
      <c r="G34" s="12"/>
      <c r="H34" s="12"/>
      <c r="I34" s="12">
        <v>1</v>
      </c>
      <c r="J34" s="12"/>
      <c r="K34" s="12">
        <v>0.1</v>
      </c>
      <c r="L34" s="12">
        <v>0.1</v>
      </c>
      <c r="M34" s="13"/>
      <c r="N34" s="16">
        <f t="shared" si="0"/>
        <v>20.800000000000004</v>
      </c>
      <c r="O34">
        <v>2.9</v>
      </c>
      <c r="P34">
        <f t="shared" si="1"/>
        <v>0</v>
      </c>
      <c r="Q34">
        <f t="shared" si="2"/>
        <v>0</v>
      </c>
    </row>
    <row r="35" spans="1:17" x14ac:dyDescent="0.3">
      <c r="A35" s="9">
        <v>30</v>
      </c>
      <c r="B35" s="12"/>
      <c r="C35" s="12"/>
      <c r="D35" s="12">
        <v>6.3</v>
      </c>
      <c r="E35" s="12">
        <v>3.4</v>
      </c>
      <c r="F35" s="12">
        <v>0.8</v>
      </c>
      <c r="G35" s="12"/>
      <c r="H35" s="12"/>
      <c r="I35" s="12"/>
      <c r="J35" s="12">
        <v>21.3</v>
      </c>
      <c r="K35" s="12"/>
      <c r="L35" s="12">
        <v>4.9000000000000004</v>
      </c>
      <c r="M35" s="13"/>
      <c r="N35" s="16">
        <f t="shared" si="0"/>
        <v>36.700000000000003</v>
      </c>
      <c r="O35" s="22">
        <v>3</v>
      </c>
      <c r="P35">
        <f t="shared" si="1"/>
        <v>3</v>
      </c>
      <c r="Q35">
        <f t="shared" si="2"/>
        <v>9</v>
      </c>
    </row>
    <row r="36" spans="1:17" ht="15" thickBot="1" x14ac:dyDescent="0.35">
      <c r="A36" s="10">
        <v>31</v>
      </c>
      <c r="B36" s="14"/>
      <c r="C36" s="14"/>
      <c r="D36" s="14">
        <v>9.5</v>
      </c>
      <c r="E36" s="14"/>
      <c r="F36" s="14">
        <v>0.2</v>
      </c>
      <c r="G36" s="14"/>
      <c r="H36" s="14"/>
      <c r="I36" s="14"/>
      <c r="J36" s="14"/>
      <c r="K36" s="14"/>
      <c r="L36" s="14"/>
      <c r="M36" s="15"/>
      <c r="N36" s="16">
        <f t="shared" si="0"/>
        <v>9.6999999999999993</v>
      </c>
      <c r="O36" s="22">
        <v>3.1</v>
      </c>
      <c r="P36">
        <f t="shared" si="1"/>
        <v>1</v>
      </c>
      <c r="Q36">
        <f t="shared" si="2"/>
        <v>3.1</v>
      </c>
    </row>
    <row r="37" spans="1:17" ht="15" thickBot="1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>
        <f>SUM(N6:N36)</f>
        <v>1103.8000000000002</v>
      </c>
      <c r="O37">
        <v>3.2</v>
      </c>
      <c r="P37">
        <f t="shared" si="1"/>
        <v>2</v>
      </c>
      <c r="Q37">
        <f t="shared" si="2"/>
        <v>6.4</v>
      </c>
    </row>
    <row r="38" spans="1:17" x14ac:dyDescent="0.3">
      <c r="A38" s="2" t="s">
        <v>15</v>
      </c>
      <c r="B38" s="17">
        <v>57.9</v>
      </c>
      <c r="C38" s="18">
        <v>163.80000000000001</v>
      </c>
      <c r="D38" s="18">
        <v>42.2</v>
      </c>
      <c r="E38" s="18">
        <v>69.2</v>
      </c>
      <c r="F38" s="18">
        <v>86</v>
      </c>
      <c r="G38" s="18">
        <v>30.6</v>
      </c>
      <c r="H38" s="18">
        <v>166.7</v>
      </c>
      <c r="I38" s="18">
        <v>75.7</v>
      </c>
      <c r="J38" s="18">
        <v>49.7</v>
      </c>
      <c r="K38" s="18">
        <v>33</v>
      </c>
      <c r="L38" s="18">
        <v>207.8</v>
      </c>
      <c r="M38" s="19">
        <v>120.4</v>
      </c>
      <c r="O38" s="22">
        <v>3.3</v>
      </c>
      <c r="P38">
        <f t="shared" si="1"/>
        <v>0</v>
      </c>
      <c r="Q38">
        <f t="shared" si="2"/>
        <v>0</v>
      </c>
    </row>
    <row r="39" spans="1:17" x14ac:dyDescent="0.3">
      <c r="A39" s="4" t="s">
        <v>16</v>
      </c>
      <c r="B39" s="12">
        <v>3.86</v>
      </c>
      <c r="C39" s="20">
        <v>9.1</v>
      </c>
      <c r="D39" s="20">
        <v>3.01</v>
      </c>
      <c r="E39" s="20">
        <v>5.32</v>
      </c>
      <c r="F39" s="20">
        <v>5.0599999999999996</v>
      </c>
      <c r="G39" s="20">
        <v>4.37</v>
      </c>
      <c r="H39" s="20">
        <v>20.84</v>
      </c>
      <c r="I39" s="20">
        <v>7.57</v>
      </c>
      <c r="J39" s="20">
        <v>5.52</v>
      </c>
      <c r="K39" s="20">
        <v>2.54</v>
      </c>
      <c r="L39" s="20">
        <v>10.39</v>
      </c>
      <c r="M39" s="21">
        <v>7.08</v>
      </c>
      <c r="N39" s="16"/>
      <c r="O39" s="22">
        <v>3.4</v>
      </c>
      <c r="P39">
        <f t="shared" si="1"/>
        <v>2</v>
      </c>
      <c r="Q39">
        <f t="shared" si="2"/>
        <v>6.8</v>
      </c>
    </row>
    <row r="40" spans="1:17" x14ac:dyDescent="0.3">
      <c r="A40" s="4" t="s">
        <v>17</v>
      </c>
      <c r="B40" s="12">
        <v>0.4</v>
      </c>
      <c r="C40" s="20">
        <v>0.1</v>
      </c>
      <c r="D40" s="20">
        <v>0.2</v>
      </c>
      <c r="E40" s="20">
        <v>0.1</v>
      </c>
      <c r="F40" s="20">
        <v>0.2</v>
      </c>
      <c r="G40" s="20">
        <v>0.3</v>
      </c>
      <c r="H40" s="20">
        <v>0.3</v>
      </c>
      <c r="I40" s="20">
        <v>0.2</v>
      </c>
      <c r="J40" s="20">
        <v>0.2</v>
      </c>
      <c r="K40" s="20">
        <v>0.1</v>
      </c>
      <c r="L40" s="20">
        <v>0.1</v>
      </c>
      <c r="M40" s="21">
        <v>0.1</v>
      </c>
      <c r="O40">
        <v>3.5</v>
      </c>
      <c r="P40">
        <f t="shared" si="1"/>
        <v>0</v>
      </c>
      <c r="Q40">
        <f t="shared" si="2"/>
        <v>0</v>
      </c>
    </row>
    <row r="41" spans="1:17" x14ac:dyDescent="0.3">
      <c r="A41" s="4" t="s">
        <v>18</v>
      </c>
      <c r="B41" s="12">
        <v>9.5</v>
      </c>
      <c r="C41" s="20">
        <v>28</v>
      </c>
      <c r="D41" s="20">
        <v>9.5</v>
      </c>
      <c r="E41" s="20">
        <v>19.8</v>
      </c>
      <c r="F41" s="20">
        <v>15</v>
      </c>
      <c r="G41" s="20">
        <v>13</v>
      </c>
      <c r="H41" s="20">
        <v>113.2</v>
      </c>
      <c r="I41" s="20">
        <v>20</v>
      </c>
      <c r="J41" s="20">
        <v>21.3</v>
      </c>
      <c r="K41" s="20">
        <v>5.4</v>
      </c>
      <c r="L41" s="20">
        <v>33</v>
      </c>
      <c r="M41" s="21">
        <v>41.6</v>
      </c>
      <c r="O41" s="22">
        <v>3.6</v>
      </c>
      <c r="P41">
        <f t="shared" si="1"/>
        <v>0</v>
      </c>
      <c r="Q41">
        <f t="shared" si="2"/>
        <v>0</v>
      </c>
    </row>
    <row r="42" spans="1:17" ht="15" thickBot="1" x14ac:dyDescent="0.35">
      <c r="A42" s="5" t="s">
        <v>19</v>
      </c>
      <c r="B42" s="6">
        <v>15</v>
      </c>
      <c r="C42" s="6">
        <v>18</v>
      </c>
      <c r="D42" s="6">
        <v>14</v>
      </c>
      <c r="E42" s="6">
        <v>13</v>
      </c>
      <c r="F42" s="6">
        <v>17</v>
      </c>
      <c r="G42" s="6">
        <v>7</v>
      </c>
      <c r="H42" s="6">
        <v>8</v>
      </c>
      <c r="I42" s="6">
        <v>10</v>
      </c>
      <c r="J42" s="6">
        <v>9</v>
      </c>
      <c r="K42" s="6">
        <v>13</v>
      </c>
      <c r="L42" s="6">
        <v>20</v>
      </c>
      <c r="M42" s="11">
        <v>17</v>
      </c>
      <c r="N42">
        <f>SUM(B42:M42)</f>
        <v>161</v>
      </c>
      <c r="O42" s="22">
        <v>3.7</v>
      </c>
      <c r="P42">
        <f t="shared" si="1"/>
        <v>0</v>
      </c>
      <c r="Q42">
        <f t="shared" si="2"/>
        <v>0</v>
      </c>
    </row>
    <row r="43" spans="1:17" x14ac:dyDescent="0.3">
      <c r="O43">
        <v>3.8</v>
      </c>
      <c r="P43">
        <f t="shared" si="1"/>
        <v>3</v>
      </c>
      <c r="Q43">
        <f t="shared" si="2"/>
        <v>11.399999999999999</v>
      </c>
    </row>
    <row r="44" spans="1:17" x14ac:dyDescent="0.3">
      <c r="O44" s="22">
        <v>3.9</v>
      </c>
      <c r="P44">
        <f t="shared" si="1"/>
        <v>0</v>
      </c>
      <c r="Q44">
        <f t="shared" si="2"/>
        <v>0</v>
      </c>
    </row>
    <row r="45" spans="1:17" x14ac:dyDescent="0.3">
      <c r="O45" s="22">
        <v>4</v>
      </c>
      <c r="P45">
        <f t="shared" si="1"/>
        <v>1</v>
      </c>
      <c r="Q45">
        <f t="shared" si="2"/>
        <v>4</v>
      </c>
    </row>
    <row r="46" spans="1:17" x14ac:dyDescent="0.3">
      <c r="O46">
        <v>4.0999999999999996</v>
      </c>
      <c r="P46">
        <f t="shared" si="1"/>
        <v>0</v>
      </c>
      <c r="Q46">
        <f t="shared" si="2"/>
        <v>0</v>
      </c>
    </row>
    <row r="47" spans="1:17" x14ac:dyDescent="0.3">
      <c r="O47" s="22">
        <v>4.2</v>
      </c>
      <c r="P47">
        <f t="shared" si="1"/>
        <v>0</v>
      </c>
      <c r="Q47">
        <f t="shared" si="2"/>
        <v>0</v>
      </c>
    </row>
    <row r="48" spans="1:17" x14ac:dyDescent="0.3">
      <c r="O48" s="22">
        <v>4.3</v>
      </c>
      <c r="P48">
        <f t="shared" si="1"/>
        <v>0</v>
      </c>
      <c r="Q48">
        <f t="shared" si="2"/>
        <v>0</v>
      </c>
    </row>
    <row r="49" spans="15:17" x14ac:dyDescent="0.3">
      <c r="O49">
        <v>4.4000000000000004</v>
      </c>
      <c r="P49">
        <f t="shared" si="1"/>
        <v>0</v>
      </c>
      <c r="Q49">
        <f t="shared" si="2"/>
        <v>0</v>
      </c>
    </row>
    <row r="50" spans="15:17" x14ac:dyDescent="0.3">
      <c r="O50" s="22">
        <v>4.5</v>
      </c>
      <c r="P50">
        <f t="shared" si="1"/>
        <v>0</v>
      </c>
      <c r="Q50">
        <f t="shared" si="2"/>
        <v>0</v>
      </c>
    </row>
    <row r="51" spans="15:17" x14ac:dyDescent="0.3">
      <c r="O51" s="22">
        <v>4.5999999999999996</v>
      </c>
      <c r="P51">
        <f t="shared" si="1"/>
        <v>0</v>
      </c>
      <c r="Q51">
        <f t="shared" si="2"/>
        <v>0</v>
      </c>
    </row>
    <row r="52" spans="15:17" x14ac:dyDescent="0.3">
      <c r="O52">
        <v>4.7</v>
      </c>
      <c r="P52">
        <f t="shared" si="1"/>
        <v>0</v>
      </c>
      <c r="Q52">
        <f t="shared" si="2"/>
        <v>0</v>
      </c>
    </row>
    <row r="53" spans="15:17" x14ac:dyDescent="0.3">
      <c r="O53" s="22">
        <v>4.8</v>
      </c>
      <c r="P53">
        <f t="shared" si="1"/>
        <v>2</v>
      </c>
      <c r="Q53">
        <f t="shared" si="2"/>
        <v>9.6</v>
      </c>
    </row>
    <row r="54" spans="15:17" x14ac:dyDescent="0.3">
      <c r="O54" s="22">
        <v>4.9000000000000004</v>
      </c>
      <c r="P54">
        <f t="shared" si="1"/>
        <v>1</v>
      </c>
      <c r="Q54">
        <f t="shared" si="2"/>
        <v>4.9000000000000004</v>
      </c>
    </row>
    <row r="55" spans="15:17" x14ac:dyDescent="0.3">
      <c r="O55">
        <v>5</v>
      </c>
      <c r="P55">
        <f t="shared" si="1"/>
        <v>1</v>
      </c>
      <c r="Q55">
        <f t="shared" si="2"/>
        <v>5</v>
      </c>
    </row>
    <row r="56" spans="15:17" x14ac:dyDescent="0.3">
      <c r="O56" s="22">
        <v>5.0999999999999996</v>
      </c>
      <c r="P56">
        <f t="shared" si="1"/>
        <v>1</v>
      </c>
      <c r="Q56">
        <f t="shared" si="2"/>
        <v>5.0999999999999996</v>
      </c>
    </row>
    <row r="57" spans="15:17" x14ac:dyDescent="0.3">
      <c r="O57" s="22">
        <v>5.2</v>
      </c>
      <c r="P57">
        <f t="shared" si="1"/>
        <v>0</v>
      </c>
      <c r="Q57">
        <f t="shared" si="2"/>
        <v>0</v>
      </c>
    </row>
    <row r="58" spans="15:17" x14ac:dyDescent="0.3">
      <c r="O58" s="22">
        <v>5.3</v>
      </c>
      <c r="P58">
        <f t="shared" si="1"/>
        <v>1</v>
      </c>
      <c r="Q58">
        <f t="shared" si="2"/>
        <v>5.3</v>
      </c>
    </row>
    <row r="59" spans="15:17" x14ac:dyDescent="0.3">
      <c r="O59" s="22">
        <v>5.4</v>
      </c>
      <c r="P59">
        <f t="shared" si="1"/>
        <v>1</v>
      </c>
      <c r="Q59">
        <f t="shared" si="2"/>
        <v>5.4</v>
      </c>
    </row>
    <row r="60" spans="15:17" x14ac:dyDescent="0.3">
      <c r="O60" s="22">
        <v>5.5</v>
      </c>
      <c r="P60">
        <f t="shared" si="1"/>
        <v>0</v>
      </c>
      <c r="Q60">
        <f t="shared" si="2"/>
        <v>0</v>
      </c>
    </row>
    <row r="61" spans="15:17" x14ac:dyDescent="0.3">
      <c r="O61" s="22">
        <v>5.6</v>
      </c>
      <c r="P61">
        <f t="shared" si="1"/>
        <v>0</v>
      </c>
      <c r="Q61">
        <f t="shared" si="2"/>
        <v>0</v>
      </c>
    </row>
    <row r="62" spans="15:17" x14ac:dyDescent="0.3">
      <c r="O62" s="22">
        <v>5.7</v>
      </c>
      <c r="P62">
        <f t="shared" si="1"/>
        <v>3</v>
      </c>
      <c r="Q62">
        <f t="shared" si="2"/>
        <v>17.100000000000001</v>
      </c>
    </row>
    <row r="63" spans="15:17" x14ac:dyDescent="0.3">
      <c r="O63" s="22">
        <v>5.8</v>
      </c>
      <c r="P63">
        <f t="shared" si="1"/>
        <v>0</v>
      </c>
      <c r="Q63">
        <f t="shared" si="2"/>
        <v>0</v>
      </c>
    </row>
    <row r="64" spans="15:17" x14ac:dyDescent="0.3">
      <c r="O64" s="22">
        <v>5.9</v>
      </c>
      <c r="P64">
        <f t="shared" si="1"/>
        <v>1</v>
      </c>
      <c r="Q64">
        <f t="shared" si="2"/>
        <v>5.9</v>
      </c>
    </row>
    <row r="65" spans="15:17" x14ac:dyDescent="0.3">
      <c r="O65" s="22">
        <v>6</v>
      </c>
      <c r="P65">
        <f t="shared" si="1"/>
        <v>1</v>
      </c>
      <c r="Q65">
        <f t="shared" si="2"/>
        <v>6</v>
      </c>
    </row>
    <row r="66" spans="15:17" x14ac:dyDescent="0.3">
      <c r="O66" s="22">
        <v>6.1</v>
      </c>
      <c r="P66">
        <f t="shared" si="1"/>
        <v>0</v>
      </c>
      <c r="Q66">
        <f t="shared" si="2"/>
        <v>0</v>
      </c>
    </row>
    <row r="67" spans="15:17" x14ac:dyDescent="0.3">
      <c r="O67" s="22">
        <v>6.2</v>
      </c>
      <c r="P67">
        <f t="shared" si="1"/>
        <v>1</v>
      </c>
      <c r="Q67">
        <f t="shared" si="2"/>
        <v>6.2</v>
      </c>
    </row>
    <row r="68" spans="15:17" x14ac:dyDescent="0.3">
      <c r="O68" s="22">
        <v>6.3</v>
      </c>
      <c r="P68">
        <f t="shared" si="1"/>
        <v>1</v>
      </c>
      <c r="Q68">
        <f t="shared" si="2"/>
        <v>6.3</v>
      </c>
    </row>
    <row r="69" spans="15:17" x14ac:dyDescent="0.3">
      <c r="O69" s="22">
        <v>6.4</v>
      </c>
      <c r="P69">
        <f t="shared" si="1"/>
        <v>0</v>
      </c>
      <c r="Q69">
        <f t="shared" si="2"/>
        <v>0</v>
      </c>
    </row>
    <row r="70" spans="15:17" x14ac:dyDescent="0.3">
      <c r="O70" s="22">
        <v>6.5</v>
      </c>
      <c r="P70">
        <f t="shared" si="1"/>
        <v>1</v>
      </c>
      <c r="Q70">
        <f t="shared" si="2"/>
        <v>6.5</v>
      </c>
    </row>
    <row r="71" spans="15:17" x14ac:dyDescent="0.3">
      <c r="O71" s="22">
        <v>6.6</v>
      </c>
      <c r="P71">
        <f t="shared" ref="P71:P134" si="3">COUNTIF($B$6:$M$36,O71)</f>
        <v>2</v>
      </c>
      <c r="Q71">
        <f t="shared" ref="Q71:Q134" si="4">O71*P71</f>
        <v>13.2</v>
      </c>
    </row>
    <row r="72" spans="15:17" x14ac:dyDescent="0.3">
      <c r="O72" s="22">
        <v>6.7</v>
      </c>
      <c r="P72">
        <f t="shared" si="3"/>
        <v>1</v>
      </c>
      <c r="Q72">
        <f t="shared" si="4"/>
        <v>6.7</v>
      </c>
    </row>
    <row r="73" spans="15:17" x14ac:dyDescent="0.3">
      <c r="O73" s="22">
        <v>6.8</v>
      </c>
      <c r="P73">
        <f t="shared" si="3"/>
        <v>1</v>
      </c>
      <c r="Q73">
        <f t="shared" si="4"/>
        <v>6.8</v>
      </c>
    </row>
    <row r="74" spans="15:17" x14ac:dyDescent="0.3">
      <c r="O74" s="22">
        <v>6.9</v>
      </c>
      <c r="P74">
        <f t="shared" si="3"/>
        <v>1</v>
      </c>
      <c r="Q74">
        <f t="shared" si="4"/>
        <v>6.9</v>
      </c>
    </row>
    <row r="75" spans="15:17" x14ac:dyDescent="0.3">
      <c r="O75" s="22">
        <v>7</v>
      </c>
      <c r="P75">
        <f t="shared" si="3"/>
        <v>1</v>
      </c>
      <c r="Q75">
        <f t="shared" si="4"/>
        <v>7</v>
      </c>
    </row>
    <row r="76" spans="15:17" x14ac:dyDescent="0.3">
      <c r="O76" s="22">
        <v>7.1</v>
      </c>
      <c r="P76">
        <f t="shared" si="3"/>
        <v>0</v>
      </c>
      <c r="Q76">
        <f t="shared" si="4"/>
        <v>0</v>
      </c>
    </row>
    <row r="77" spans="15:17" x14ac:dyDescent="0.3">
      <c r="O77" s="22">
        <v>7.2</v>
      </c>
      <c r="P77">
        <f t="shared" si="3"/>
        <v>0</v>
      </c>
      <c r="Q77">
        <f t="shared" si="4"/>
        <v>0</v>
      </c>
    </row>
    <row r="78" spans="15:17" x14ac:dyDescent="0.3">
      <c r="O78" s="22">
        <v>7.3</v>
      </c>
      <c r="P78">
        <f t="shared" si="3"/>
        <v>2</v>
      </c>
      <c r="Q78">
        <f t="shared" si="4"/>
        <v>14.6</v>
      </c>
    </row>
    <row r="79" spans="15:17" x14ac:dyDescent="0.3">
      <c r="O79" s="22">
        <v>7.4</v>
      </c>
      <c r="P79">
        <f t="shared" si="3"/>
        <v>1</v>
      </c>
      <c r="Q79">
        <f t="shared" si="4"/>
        <v>7.4</v>
      </c>
    </row>
    <row r="80" spans="15:17" x14ac:dyDescent="0.3">
      <c r="O80" s="22">
        <v>7.5</v>
      </c>
      <c r="P80">
        <f t="shared" si="3"/>
        <v>0</v>
      </c>
      <c r="Q80">
        <f t="shared" si="4"/>
        <v>0</v>
      </c>
    </row>
    <row r="81" spans="15:17" x14ac:dyDescent="0.3">
      <c r="O81" s="22">
        <v>7.6</v>
      </c>
      <c r="P81">
        <f t="shared" si="3"/>
        <v>1</v>
      </c>
      <c r="Q81">
        <f t="shared" si="4"/>
        <v>7.6</v>
      </c>
    </row>
    <row r="82" spans="15:17" x14ac:dyDescent="0.3">
      <c r="O82" s="22">
        <v>7.7</v>
      </c>
      <c r="P82">
        <f t="shared" si="3"/>
        <v>4</v>
      </c>
      <c r="Q82">
        <f t="shared" si="4"/>
        <v>30.8</v>
      </c>
    </row>
    <row r="83" spans="15:17" x14ac:dyDescent="0.3">
      <c r="O83" s="22">
        <v>7.8</v>
      </c>
      <c r="P83">
        <f t="shared" si="3"/>
        <v>0</v>
      </c>
      <c r="Q83">
        <f t="shared" si="4"/>
        <v>0</v>
      </c>
    </row>
    <row r="84" spans="15:17" x14ac:dyDescent="0.3">
      <c r="O84" s="22">
        <v>7.9</v>
      </c>
      <c r="P84">
        <f t="shared" si="3"/>
        <v>0</v>
      </c>
      <c r="Q84">
        <f t="shared" si="4"/>
        <v>0</v>
      </c>
    </row>
    <row r="85" spans="15:17" x14ac:dyDescent="0.3">
      <c r="O85" s="22">
        <v>8</v>
      </c>
      <c r="P85">
        <f t="shared" si="3"/>
        <v>0</v>
      </c>
      <c r="Q85">
        <f t="shared" si="4"/>
        <v>0</v>
      </c>
    </row>
    <row r="86" spans="15:17" x14ac:dyDescent="0.3">
      <c r="O86" s="22">
        <v>8.1</v>
      </c>
      <c r="P86">
        <f t="shared" si="3"/>
        <v>0</v>
      </c>
      <c r="Q86">
        <f t="shared" si="4"/>
        <v>0</v>
      </c>
    </row>
    <row r="87" spans="15:17" x14ac:dyDescent="0.3">
      <c r="O87" s="22">
        <v>8.1999999999999993</v>
      </c>
      <c r="P87">
        <f t="shared" si="3"/>
        <v>1</v>
      </c>
      <c r="Q87">
        <f t="shared" si="4"/>
        <v>8.1999999999999993</v>
      </c>
    </row>
    <row r="88" spans="15:17" x14ac:dyDescent="0.3">
      <c r="O88" s="22">
        <v>8.3000000000000007</v>
      </c>
      <c r="P88">
        <f t="shared" si="3"/>
        <v>0</v>
      </c>
      <c r="Q88">
        <f t="shared" si="4"/>
        <v>0</v>
      </c>
    </row>
    <row r="89" spans="15:17" x14ac:dyDescent="0.3">
      <c r="O89" s="22">
        <v>8.4</v>
      </c>
      <c r="P89">
        <f t="shared" si="3"/>
        <v>0</v>
      </c>
      <c r="Q89">
        <f t="shared" si="4"/>
        <v>0</v>
      </c>
    </row>
    <row r="90" spans="15:17" x14ac:dyDescent="0.3">
      <c r="O90" s="22">
        <v>8.5</v>
      </c>
      <c r="P90">
        <f t="shared" si="3"/>
        <v>0</v>
      </c>
      <c r="Q90">
        <f t="shared" si="4"/>
        <v>0</v>
      </c>
    </row>
    <row r="91" spans="15:17" x14ac:dyDescent="0.3">
      <c r="O91" s="22">
        <v>8.6</v>
      </c>
      <c r="P91">
        <f t="shared" si="3"/>
        <v>0</v>
      </c>
      <c r="Q91">
        <f t="shared" si="4"/>
        <v>0</v>
      </c>
    </row>
    <row r="92" spans="15:17" x14ac:dyDescent="0.3">
      <c r="O92" s="22">
        <v>8.6999999999999993</v>
      </c>
      <c r="P92">
        <f t="shared" si="3"/>
        <v>0</v>
      </c>
      <c r="Q92">
        <f t="shared" si="4"/>
        <v>0</v>
      </c>
    </row>
    <row r="93" spans="15:17" x14ac:dyDescent="0.3">
      <c r="O93" s="22">
        <v>8.8000000000000007</v>
      </c>
      <c r="P93">
        <f t="shared" si="3"/>
        <v>1</v>
      </c>
      <c r="Q93">
        <f t="shared" si="4"/>
        <v>8.8000000000000007</v>
      </c>
    </row>
    <row r="94" spans="15:17" x14ac:dyDescent="0.3">
      <c r="O94" s="22">
        <v>8.9</v>
      </c>
      <c r="P94">
        <f t="shared" si="3"/>
        <v>1</v>
      </c>
      <c r="Q94">
        <f t="shared" si="4"/>
        <v>8.9</v>
      </c>
    </row>
    <row r="95" spans="15:17" x14ac:dyDescent="0.3">
      <c r="O95" s="22">
        <v>9</v>
      </c>
      <c r="P95">
        <f t="shared" si="3"/>
        <v>0</v>
      </c>
      <c r="Q95">
        <f t="shared" si="4"/>
        <v>0</v>
      </c>
    </row>
    <row r="96" spans="15:17" x14ac:dyDescent="0.3">
      <c r="O96" s="22">
        <v>9.1</v>
      </c>
      <c r="P96">
        <f t="shared" si="3"/>
        <v>1</v>
      </c>
      <c r="Q96">
        <f t="shared" si="4"/>
        <v>9.1</v>
      </c>
    </row>
    <row r="97" spans="15:17" x14ac:dyDescent="0.3">
      <c r="O97" s="22">
        <v>9.1999999999999993</v>
      </c>
      <c r="P97">
        <f t="shared" si="3"/>
        <v>1</v>
      </c>
      <c r="Q97">
        <f t="shared" si="4"/>
        <v>9.1999999999999993</v>
      </c>
    </row>
    <row r="98" spans="15:17" x14ac:dyDescent="0.3">
      <c r="O98" s="22">
        <v>9.3000000000000007</v>
      </c>
      <c r="P98">
        <f t="shared" si="3"/>
        <v>2</v>
      </c>
      <c r="Q98">
        <f t="shared" si="4"/>
        <v>18.600000000000001</v>
      </c>
    </row>
    <row r="99" spans="15:17" x14ac:dyDescent="0.3">
      <c r="O99" s="22">
        <v>9.4</v>
      </c>
      <c r="P99">
        <f t="shared" si="3"/>
        <v>0</v>
      </c>
      <c r="Q99">
        <f t="shared" si="4"/>
        <v>0</v>
      </c>
    </row>
    <row r="100" spans="15:17" x14ac:dyDescent="0.3">
      <c r="O100" s="22">
        <v>9.5</v>
      </c>
      <c r="P100">
        <f t="shared" si="3"/>
        <v>3</v>
      </c>
      <c r="Q100">
        <f t="shared" si="4"/>
        <v>28.5</v>
      </c>
    </row>
    <row r="101" spans="15:17" x14ac:dyDescent="0.3">
      <c r="O101" s="22">
        <v>9.6</v>
      </c>
      <c r="P101">
        <f t="shared" si="3"/>
        <v>1</v>
      </c>
      <c r="Q101">
        <f t="shared" si="4"/>
        <v>9.6</v>
      </c>
    </row>
    <row r="102" spans="15:17" x14ac:dyDescent="0.3">
      <c r="O102" s="22">
        <v>9.6999999999999993</v>
      </c>
      <c r="P102">
        <f t="shared" si="3"/>
        <v>0</v>
      </c>
      <c r="Q102">
        <f t="shared" si="4"/>
        <v>0</v>
      </c>
    </row>
    <row r="103" spans="15:17" x14ac:dyDescent="0.3">
      <c r="O103" s="22">
        <v>9.8000000000000007</v>
      </c>
      <c r="P103">
        <f t="shared" si="3"/>
        <v>1</v>
      </c>
      <c r="Q103">
        <f t="shared" si="4"/>
        <v>9.8000000000000007</v>
      </c>
    </row>
    <row r="104" spans="15:17" x14ac:dyDescent="0.3">
      <c r="O104" s="22">
        <v>9.9</v>
      </c>
      <c r="P104">
        <f t="shared" si="3"/>
        <v>3</v>
      </c>
      <c r="Q104">
        <f t="shared" si="4"/>
        <v>29.700000000000003</v>
      </c>
    </row>
    <row r="105" spans="15:17" x14ac:dyDescent="0.3">
      <c r="O105" s="22">
        <v>10</v>
      </c>
      <c r="P105">
        <f t="shared" si="3"/>
        <v>1</v>
      </c>
      <c r="Q105">
        <f t="shared" si="4"/>
        <v>10</v>
      </c>
    </row>
    <row r="106" spans="15:17" x14ac:dyDescent="0.3">
      <c r="O106" s="22">
        <v>10.1</v>
      </c>
      <c r="P106">
        <f t="shared" si="3"/>
        <v>0</v>
      </c>
      <c r="Q106">
        <f t="shared" si="4"/>
        <v>0</v>
      </c>
    </row>
    <row r="107" spans="15:17" x14ac:dyDescent="0.3">
      <c r="O107" s="22">
        <v>10.199999999999999</v>
      </c>
      <c r="P107">
        <f t="shared" si="3"/>
        <v>0</v>
      </c>
      <c r="Q107">
        <f t="shared" si="4"/>
        <v>0</v>
      </c>
    </row>
    <row r="108" spans="15:17" x14ac:dyDescent="0.3">
      <c r="O108" s="22">
        <v>10.3</v>
      </c>
      <c r="P108">
        <f t="shared" si="3"/>
        <v>1</v>
      </c>
      <c r="Q108">
        <f t="shared" si="4"/>
        <v>10.3</v>
      </c>
    </row>
    <row r="109" spans="15:17" x14ac:dyDescent="0.3">
      <c r="O109" s="22">
        <v>10.4</v>
      </c>
      <c r="P109">
        <f t="shared" si="3"/>
        <v>1</v>
      </c>
      <c r="Q109">
        <f t="shared" si="4"/>
        <v>10.4</v>
      </c>
    </row>
    <row r="110" spans="15:17" x14ac:dyDescent="0.3">
      <c r="O110" s="22">
        <v>10.5</v>
      </c>
      <c r="P110">
        <f t="shared" si="3"/>
        <v>0</v>
      </c>
      <c r="Q110">
        <f t="shared" si="4"/>
        <v>0</v>
      </c>
    </row>
    <row r="111" spans="15:17" x14ac:dyDescent="0.3">
      <c r="O111" s="22">
        <v>10.6</v>
      </c>
      <c r="P111">
        <f t="shared" si="3"/>
        <v>0</v>
      </c>
      <c r="Q111">
        <f t="shared" si="4"/>
        <v>0</v>
      </c>
    </row>
    <row r="112" spans="15:17" x14ac:dyDescent="0.3">
      <c r="O112" s="22">
        <v>10.7</v>
      </c>
      <c r="P112">
        <f t="shared" si="3"/>
        <v>0</v>
      </c>
      <c r="Q112">
        <f t="shared" si="4"/>
        <v>0</v>
      </c>
    </row>
    <row r="113" spans="15:17" x14ac:dyDescent="0.3">
      <c r="O113" s="22">
        <v>10.8</v>
      </c>
      <c r="P113">
        <f t="shared" si="3"/>
        <v>0</v>
      </c>
      <c r="Q113">
        <f t="shared" si="4"/>
        <v>0</v>
      </c>
    </row>
    <row r="114" spans="15:17" x14ac:dyDescent="0.3">
      <c r="O114" s="22">
        <v>10.9</v>
      </c>
      <c r="P114">
        <f t="shared" si="3"/>
        <v>0</v>
      </c>
      <c r="Q114">
        <f t="shared" si="4"/>
        <v>0</v>
      </c>
    </row>
    <row r="115" spans="15:17" x14ac:dyDescent="0.3">
      <c r="O115" s="22">
        <v>11</v>
      </c>
      <c r="P115">
        <f t="shared" si="3"/>
        <v>1</v>
      </c>
      <c r="Q115">
        <f t="shared" si="4"/>
        <v>11</v>
      </c>
    </row>
    <row r="116" spans="15:17" x14ac:dyDescent="0.3">
      <c r="O116" s="22">
        <v>11.1</v>
      </c>
      <c r="P116">
        <f t="shared" si="3"/>
        <v>0</v>
      </c>
      <c r="Q116">
        <f t="shared" si="4"/>
        <v>0</v>
      </c>
    </row>
    <row r="117" spans="15:17" x14ac:dyDescent="0.3">
      <c r="O117" s="22">
        <v>11.2</v>
      </c>
      <c r="P117">
        <f t="shared" si="3"/>
        <v>0</v>
      </c>
      <c r="Q117">
        <f t="shared" si="4"/>
        <v>0</v>
      </c>
    </row>
    <row r="118" spans="15:17" x14ac:dyDescent="0.3">
      <c r="O118" s="22">
        <v>11.3</v>
      </c>
      <c r="P118">
        <f t="shared" si="3"/>
        <v>0</v>
      </c>
      <c r="Q118">
        <f t="shared" si="4"/>
        <v>0</v>
      </c>
    </row>
    <row r="119" spans="15:17" x14ac:dyDescent="0.3">
      <c r="O119" s="22">
        <v>11.4</v>
      </c>
      <c r="P119">
        <f t="shared" si="3"/>
        <v>0</v>
      </c>
      <c r="Q119">
        <f t="shared" si="4"/>
        <v>0</v>
      </c>
    </row>
    <row r="120" spans="15:17" x14ac:dyDescent="0.3">
      <c r="O120" s="22">
        <v>11.5</v>
      </c>
      <c r="P120">
        <f t="shared" si="3"/>
        <v>0</v>
      </c>
      <c r="Q120">
        <f t="shared" si="4"/>
        <v>0</v>
      </c>
    </row>
    <row r="121" spans="15:17" x14ac:dyDescent="0.3">
      <c r="O121" s="22">
        <v>11.6</v>
      </c>
      <c r="P121">
        <f t="shared" si="3"/>
        <v>0</v>
      </c>
      <c r="Q121">
        <f t="shared" si="4"/>
        <v>0</v>
      </c>
    </row>
    <row r="122" spans="15:17" x14ac:dyDescent="0.3">
      <c r="O122" s="22">
        <v>11.7</v>
      </c>
      <c r="P122">
        <f t="shared" si="3"/>
        <v>1</v>
      </c>
      <c r="Q122">
        <f t="shared" si="4"/>
        <v>11.7</v>
      </c>
    </row>
    <row r="123" spans="15:17" x14ac:dyDescent="0.3">
      <c r="O123" s="22">
        <v>11.8</v>
      </c>
      <c r="P123">
        <f t="shared" si="3"/>
        <v>0</v>
      </c>
      <c r="Q123">
        <f t="shared" si="4"/>
        <v>0</v>
      </c>
    </row>
    <row r="124" spans="15:17" x14ac:dyDescent="0.3">
      <c r="O124" s="22">
        <v>11.9</v>
      </c>
      <c r="P124">
        <f t="shared" si="3"/>
        <v>0</v>
      </c>
      <c r="Q124">
        <f t="shared" si="4"/>
        <v>0</v>
      </c>
    </row>
    <row r="125" spans="15:17" x14ac:dyDescent="0.3">
      <c r="O125" s="22">
        <v>12</v>
      </c>
      <c r="P125">
        <f t="shared" si="3"/>
        <v>0</v>
      </c>
      <c r="Q125">
        <f t="shared" si="4"/>
        <v>0</v>
      </c>
    </row>
    <row r="126" spans="15:17" x14ac:dyDescent="0.3">
      <c r="O126" s="22">
        <v>12.1</v>
      </c>
      <c r="P126">
        <f t="shared" si="3"/>
        <v>0</v>
      </c>
      <c r="Q126">
        <f t="shared" si="4"/>
        <v>0</v>
      </c>
    </row>
    <row r="127" spans="15:17" x14ac:dyDescent="0.3">
      <c r="O127" s="22">
        <v>12.2</v>
      </c>
      <c r="P127">
        <f t="shared" si="3"/>
        <v>0</v>
      </c>
      <c r="Q127">
        <f t="shared" si="4"/>
        <v>0</v>
      </c>
    </row>
    <row r="128" spans="15:17" x14ac:dyDescent="0.3">
      <c r="O128" s="22">
        <v>12.3</v>
      </c>
      <c r="P128">
        <f t="shared" si="3"/>
        <v>0</v>
      </c>
      <c r="Q128">
        <f t="shared" si="4"/>
        <v>0</v>
      </c>
    </row>
    <row r="129" spans="15:17" x14ac:dyDescent="0.3">
      <c r="O129" s="22">
        <v>12.4</v>
      </c>
      <c r="P129">
        <f t="shared" si="3"/>
        <v>0</v>
      </c>
      <c r="Q129">
        <f t="shared" si="4"/>
        <v>0</v>
      </c>
    </row>
    <row r="130" spans="15:17" x14ac:dyDescent="0.3">
      <c r="O130" s="22">
        <v>12.5</v>
      </c>
      <c r="P130">
        <f t="shared" si="3"/>
        <v>0</v>
      </c>
      <c r="Q130">
        <f t="shared" si="4"/>
        <v>0</v>
      </c>
    </row>
    <row r="131" spans="15:17" x14ac:dyDescent="0.3">
      <c r="O131" s="22">
        <v>12.6</v>
      </c>
      <c r="P131">
        <f t="shared" si="3"/>
        <v>0</v>
      </c>
      <c r="Q131">
        <f t="shared" si="4"/>
        <v>0</v>
      </c>
    </row>
    <row r="132" spans="15:17" x14ac:dyDescent="0.3">
      <c r="O132" s="22">
        <v>12.7</v>
      </c>
      <c r="P132">
        <f t="shared" si="3"/>
        <v>0</v>
      </c>
      <c r="Q132">
        <f t="shared" si="4"/>
        <v>0</v>
      </c>
    </row>
    <row r="133" spans="15:17" x14ac:dyDescent="0.3">
      <c r="O133" s="22">
        <v>12.8</v>
      </c>
      <c r="P133">
        <f t="shared" si="3"/>
        <v>0</v>
      </c>
      <c r="Q133">
        <f t="shared" si="4"/>
        <v>0</v>
      </c>
    </row>
    <row r="134" spans="15:17" x14ac:dyDescent="0.3">
      <c r="O134" s="22">
        <v>12.9</v>
      </c>
      <c r="P134">
        <f t="shared" si="3"/>
        <v>0</v>
      </c>
      <c r="Q134">
        <f t="shared" si="4"/>
        <v>0</v>
      </c>
    </row>
    <row r="135" spans="15:17" x14ac:dyDescent="0.3">
      <c r="O135" s="22">
        <v>13</v>
      </c>
      <c r="P135">
        <f t="shared" ref="P135:P198" si="5">COUNTIF($B$6:$M$36,O135)</f>
        <v>1</v>
      </c>
      <c r="Q135">
        <f t="shared" ref="Q135:Q198" si="6">O135*P135</f>
        <v>13</v>
      </c>
    </row>
    <row r="136" spans="15:17" x14ac:dyDescent="0.3">
      <c r="O136" s="22">
        <v>13.1</v>
      </c>
      <c r="P136">
        <f t="shared" si="5"/>
        <v>2</v>
      </c>
      <c r="Q136">
        <f t="shared" si="6"/>
        <v>26.2</v>
      </c>
    </row>
    <row r="137" spans="15:17" x14ac:dyDescent="0.3">
      <c r="O137" s="22">
        <v>13.2</v>
      </c>
      <c r="P137">
        <f t="shared" si="5"/>
        <v>0</v>
      </c>
      <c r="Q137">
        <f t="shared" si="6"/>
        <v>0</v>
      </c>
    </row>
    <row r="138" spans="15:17" x14ac:dyDescent="0.3">
      <c r="O138" s="22">
        <v>13.3</v>
      </c>
      <c r="P138">
        <f t="shared" si="5"/>
        <v>0</v>
      </c>
      <c r="Q138">
        <f t="shared" si="6"/>
        <v>0</v>
      </c>
    </row>
    <row r="139" spans="15:17" x14ac:dyDescent="0.3">
      <c r="O139" s="22">
        <v>13.4</v>
      </c>
      <c r="P139">
        <f t="shared" si="5"/>
        <v>0</v>
      </c>
      <c r="Q139">
        <f t="shared" si="6"/>
        <v>0</v>
      </c>
    </row>
    <row r="140" spans="15:17" x14ac:dyDescent="0.3">
      <c r="O140" s="22">
        <v>13.5</v>
      </c>
      <c r="P140">
        <f t="shared" si="5"/>
        <v>0</v>
      </c>
      <c r="Q140">
        <f t="shared" si="6"/>
        <v>0</v>
      </c>
    </row>
    <row r="141" spans="15:17" x14ac:dyDescent="0.3">
      <c r="O141" s="22">
        <v>13.6</v>
      </c>
      <c r="P141">
        <f t="shared" si="5"/>
        <v>1</v>
      </c>
      <c r="Q141">
        <f t="shared" si="6"/>
        <v>13.6</v>
      </c>
    </row>
    <row r="142" spans="15:17" x14ac:dyDescent="0.3">
      <c r="O142" s="22">
        <v>13.7</v>
      </c>
      <c r="P142">
        <f t="shared" si="5"/>
        <v>0</v>
      </c>
      <c r="Q142">
        <f t="shared" si="6"/>
        <v>0</v>
      </c>
    </row>
    <row r="143" spans="15:17" x14ac:dyDescent="0.3">
      <c r="O143" s="22">
        <v>13.8</v>
      </c>
      <c r="P143">
        <f t="shared" si="5"/>
        <v>0</v>
      </c>
      <c r="Q143">
        <f t="shared" si="6"/>
        <v>0</v>
      </c>
    </row>
    <row r="144" spans="15:17" x14ac:dyDescent="0.3">
      <c r="O144" s="22">
        <v>13.9</v>
      </c>
      <c r="P144">
        <f t="shared" si="5"/>
        <v>0</v>
      </c>
      <c r="Q144">
        <f t="shared" si="6"/>
        <v>0</v>
      </c>
    </row>
    <row r="145" spans="15:17" x14ac:dyDescent="0.3">
      <c r="O145" s="22">
        <v>14</v>
      </c>
      <c r="P145">
        <f t="shared" si="5"/>
        <v>0</v>
      </c>
      <c r="Q145">
        <f t="shared" si="6"/>
        <v>0</v>
      </c>
    </row>
    <row r="146" spans="15:17" x14ac:dyDescent="0.3">
      <c r="O146" s="22">
        <v>14.1</v>
      </c>
      <c r="P146">
        <f t="shared" si="5"/>
        <v>0</v>
      </c>
      <c r="Q146">
        <f t="shared" si="6"/>
        <v>0</v>
      </c>
    </row>
    <row r="147" spans="15:17" x14ac:dyDescent="0.3">
      <c r="O147" s="22">
        <v>14.2</v>
      </c>
      <c r="P147">
        <f t="shared" si="5"/>
        <v>0</v>
      </c>
      <c r="Q147">
        <f t="shared" si="6"/>
        <v>0</v>
      </c>
    </row>
    <row r="148" spans="15:17" x14ac:dyDescent="0.3">
      <c r="O148" s="22">
        <v>14.3</v>
      </c>
      <c r="P148">
        <f t="shared" si="5"/>
        <v>0</v>
      </c>
      <c r="Q148">
        <f t="shared" si="6"/>
        <v>0</v>
      </c>
    </row>
    <row r="149" spans="15:17" x14ac:dyDescent="0.3">
      <c r="O149" s="22">
        <v>14.4</v>
      </c>
      <c r="P149">
        <f t="shared" si="5"/>
        <v>0</v>
      </c>
      <c r="Q149">
        <f t="shared" si="6"/>
        <v>0</v>
      </c>
    </row>
    <row r="150" spans="15:17" x14ac:dyDescent="0.3">
      <c r="O150" s="22">
        <v>14.5</v>
      </c>
      <c r="P150">
        <f t="shared" si="5"/>
        <v>0</v>
      </c>
      <c r="Q150">
        <f t="shared" si="6"/>
        <v>0</v>
      </c>
    </row>
    <row r="151" spans="15:17" x14ac:dyDescent="0.3">
      <c r="O151" s="22">
        <v>14.6</v>
      </c>
      <c r="P151">
        <f t="shared" si="5"/>
        <v>0</v>
      </c>
      <c r="Q151">
        <f t="shared" si="6"/>
        <v>0</v>
      </c>
    </row>
    <row r="152" spans="15:17" x14ac:dyDescent="0.3">
      <c r="O152" s="22">
        <v>14.7</v>
      </c>
      <c r="P152">
        <f t="shared" si="5"/>
        <v>1</v>
      </c>
      <c r="Q152">
        <f t="shared" si="6"/>
        <v>14.7</v>
      </c>
    </row>
    <row r="153" spans="15:17" x14ac:dyDescent="0.3">
      <c r="O153" s="22">
        <v>14.8</v>
      </c>
      <c r="P153">
        <f t="shared" si="5"/>
        <v>0</v>
      </c>
      <c r="Q153">
        <f t="shared" si="6"/>
        <v>0</v>
      </c>
    </row>
    <row r="154" spans="15:17" x14ac:dyDescent="0.3">
      <c r="O154" s="22">
        <v>14.9</v>
      </c>
      <c r="P154">
        <f t="shared" si="5"/>
        <v>0</v>
      </c>
      <c r="Q154">
        <f t="shared" si="6"/>
        <v>0</v>
      </c>
    </row>
    <row r="155" spans="15:17" x14ac:dyDescent="0.3">
      <c r="O155" s="22">
        <v>15</v>
      </c>
      <c r="P155">
        <f t="shared" si="5"/>
        <v>2</v>
      </c>
      <c r="Q155">
        <f t="shared" si="6"/>
        <v>30</v>
      </c>
    </row>
    <row r="156" spans="15:17" x14ac:dyDescent="0.3">
      <c r="O156" s="22">
        <v>15.1</v>
      </c>
      <c r="P156">
        <f t="shared" si="5"/>
        <v>0</v>
      </c>
      <c r="Q156">
        <f t="shared" si="6"/>
        <v>0</v>
      </c>
    </row>
    <row r="157" spans="15:17" x14ac:dyDescent="0.3">
      <c r="O157" s="22">
        <v>15.2</v>
      </c>
      <c r="P157">
        <f t="shared" si="5"/>
        <v>0</v>
      </c>
      <c r="Q157">
        <f t="shared" si="6"/>
        <v>0</v>
      </c>
    </row>
    <row r="158" spans="15:17" x14ac:dyDescent="0.3">
      <c r="O158" s="22">
        <v>15.3</v>
      </c>
      <c r="P158">
        <f t="shared" si="5"/>
        <v>0</v>
      </c>
      <c r="Q158">
        <f t="shared" si="6"/>
        <v>0</v>
      </c>
    </row>
    <row r="159" spans="15:17" x14ac:dyDescent="0.3">
      <c r="O159" s="22">
        <v>15.4</v>
      </c>
      <c r="P159">
        <f t="shared" si="5"/>
        <v>0</v>
      </c>
      <c r="Q159">
        <f t="shared" si="6"/>
        <v>0</v>
      </c>
    </row>
    <row r="160" spans="15:17" x14ac:dyDescent="0.3">
      <c r="O160" s="22">
        <v>15.5</v>
      </c>
      <c r="P160">
        <f t="shared" si="5"/>
        <v>0</v>
      </c>
      <c r="Q160">
        <f t="shared" si="6"/>
        <v>0</v>
      </c>
    </row>
    <row r="161" spans="15:17" x14ac:dyDescent="0.3">
      <c r="O161" s="22">
        <v>15.6</v>
      </c>
      <c r="P161">
        <f t="shared" si="5"/>
        <v>0</v>
      </c>
      <c r="Q161">
        <f t="shared" si="6"/>
        <v>0</v>
      </c>
    </row>
    <row r="162" spans="15:17" x14ac:dyDescent="0.3">
      <c r="O162" s="22">
        <v>15.7</v>
      </c>
      <c r="P162">
        <f t="shared" si="5"/>
        <v>0</v>
      </c>
      <c r="Q162">
        <f t="shared" si="6"/>
        <v>0</v>
      </c>
    </row>
    <row r="163" spans="15:17" x14ac:dyDescent="0.3">
      <c r="O163" s="22">
        <v>15.8</v>
      </c>
      <c r="P163">
        <f t="shared" si="5"/>
        <v>0</v>
      </c>
      <c r="Q163">
        <f t="shared" si="6"/>
        <v>0</v>
      </c>
    </row>
    <row r="164" spans="15:17" x14ac:dyDescent="0.3">
      <c r="O164" s="22">
        <v>15.9</v>
      </c>
      <c r="P164">
        <f t="shared" si="5"/>
        <v>0</v>
      </c>
      <c r="Q164">
        <f t="shared" si="6"/>
        <v>0</v>
      </c>
    </row>
    <row r="165" spans="15:17" x14ac:dyDescent="0.3">
      <c r="O165" s="22">
        <v>16</v>
      </c>
      <c r="P165">
        <f t="shared" si="5"/>
        <v>0</v>
      </c>
      <c r="Q165">
        <f t="shared" si="6"/>
        <v>0</v>
      </c>
    </row>
    <row r="166" spans="15:17" x14ac:dyDescent="0.3">
      <c r="O166" s="22">
        <v>16.100000000000001</v>
      </c>
      <c r="P166">
        <f t="shared" si="5"/>
        <v>0</v>
      </c>
      <c r="Q166">
        <f t="shared" si="6"/>
        <v>0</v>
      </c>
    </row>
    <row r="167" spans="15:17" x14ac:dyDescent="0.3">
      <c r="O167" s="22">
        <v>16.2</v>
      </c>
      <c r="P167">
        <f t="shared" si="5"/>
        <v>0</v>
      </c>
      <c r="Q167">
        <f t="shared" si="6"/>
        <v>0</v>
      </c>
    </row>
    <row r="168" spans="15:17" x14ac:dyDescent="0.3">
      <c r="O168" s="22">
        <v>16.3</v>
      </c>
      <c r="P168">
        <f t="shared" si="5"/>
        <v>0</v>
      </c>
      <c r="Q168">
        <f t="shared" si="6"/>
        <v>0</v>
      </c>
    </row>
    <row r="169" spans="15:17" x14ac:dyDescent="0.3">
      <c r="O169" s="22">
        <v>16.399999999999999</v>
      </c>
      <c r="P169">
        <f t="shared" si="5"/>
        <v>0</v>
      </c>
      <c r="Q169">
        <f t="shared" si="6"/>
        <v>0</v>
      </c>
    </row>
    <row r="170" spans="15:17" x14ac:dyDescent="0.3">
      <c r="O170" s="22">
        <v>16.5</v>
      </c>
      <c r="P170">
        <f t="shared" si="5"/>
        <v>0</v>
      </c>
      <c r="Q170">
        <f t="shared" si="6"/>
        <v>0</v>
      </c>
    </row>
    <row r="171" spans="15:17" x14ac:dyDescent="0.3">
      <c r="O171" s="22">
        <v>16.600000000000001</v>
      </c>
      <c r="P171">
        <f t="shared" si="5"/>
        <v>0</v>
      </c>
      <c r="Q171">
        <f t="shared" si="6"/>
        <v>0</v>
      </c>
    </row>
    <row r="172" spans="15:17" x14ac:dyDescent="0.3">
      <c r="O172" s="22">
        <v>16.7</v>
      </c>
      <c r="P172">
        <f t="shared" si="5"/>
        <v>0</v>
      </c>
      <c r="Q172">
        <f t="shared" si="6"/>
        <v>0</v>
      </c>
    </row>
    <row r="173" spans="15:17" x14ac:dyDescent="0.3">
      <c r="O173" s="22">
        <v>16.8</v>
      </c>
      <c r="P173">
        <f t="shared" si="5"/>
        <v>1</v>
      </c>
      <c r="Q173">
        <f t="shared" si="6"/>
        <v>16.8</v>
      </c>
    </row>
    <row r="174" spans="15:17" x14ac:dyDescent="0.3">
      <c r="O174" s="22">
        <v>16.899999999999999</v>
      </c>
      <c r="P174">
        <f t="shared" si="5"/>
        <v>0</v>
      </c>
      <c r="Q174">
        <f t="shared" si="6"/>
        <v>0</v>
      </c>
    </row>
    <row r="175" spans="15:17" x14ac:dyDescent="0.3">
      <c r="O175" s="22">
        <v>17</v>
      </c>
      <c r="P175">
        <f t="shared" si="5"/>
        <v>0</v>
      </c>
      <c r="Q175">
        <f t="shared" si="6"/>
        <v>0</v>
      </c>
    </row>
    <row r="176" spans="15:17" x14ac:dyDescent="0.3">
      <c r="O176" s="22">
        <v>17.100000000000001</v>
      </c>
      <c r="P176">
        <f t="shared" si="5"/>
        <v>0</v>
      </c>
      <c r="Q176">
        <f t="shared" si="6"/>
        <v>0</v>
      </c>
    </row>
    <row r="177" spans="15:17" x14ac:dyDescent="0.3">
      <c r="O177" s="22">
        <v>17.2</v>
      </c>
      <c r="P177">
        <f t="shared" si="5"/>
        <v>0</v>
      </c>
      <c r="Q177">
        <f t="shared" si="6"/>
        <v>0</v>
      </c>
    </row>
    <row r="178" spans="15:17" x14ac:dyDescent="0.3">
      <c r="O178" s="22">
        <v>17.3</v>
      </c>
      <c r="P178">
        <f t="shared" si="5"/>
        <v>0</v>
      </c>
      <c r="Q178">
        <f t="shared" si="6"/>
        <v>0</v>
      </c>
    </row>
    <row r="179" spans="15:17" x14ac:dyDescent="0.3">
      <c r="O179" s="22">
        <v>17.399999999999999</v>
      </c>
      <c r="P179">
        <f t="shared" si="5"/>
        <v>0</v>
      </c>
      <c r="Q179">
        <f t="shared" si="6"/>
        <v>0</v>
      </c>
    </row>
    <row r="180" spans="15:17" x14ac:dyDescent="0.3">
      <c r="O180" s="22">
        <v>17.5</v>
      </c>
      <c r="P180">
        <f t="shared" si="5"/>
        <v>0</v>
      </c>
      <c r="Q180">
        <f t="shared" si="6"/>
        <v>0</v>
      </c>
    </row>
    <row r="181" spans="15:17" x14ac:dyDescent="0.3">
      <c r="O181" s="22">
        <v>17.600000000000001</v>
      </c>
      <c r="P181">
        <f t="shared" si="5"/>
        <v>0</v>
      </c>
      <c r="Q181">
        <f t="shared" si="6"/>
        <v>0</v>
      </c>
    </row>
    <row r="182" spans="15:17" x14ac:dyDescent="0.3">
      <c r="O182" s="22">
        <v>17.7</v>
      </c>
      <c r="P182">
        <f t="shared" si="5"/>
        <v>0</v>
      </c>
      <c r="Q182">
        <f t="shared" si="6"/>
        <v>0</v>
      </c>
    </row>
    <row r="183" spans="15:17" x14ac:dyDescent="0.3">
      <c r="O183" s="22">
        <v>17.8</v>
      </c>
      <c r="P183">
        <f t="shared" si="5"/>
        <v>0</v>
      </c>
      <c r="Q183">
        <f t="shared" si="6"/>
        <v>0</v>
      </c>
    </row>
    <row r="184" spans="15:17" x14ac:dyDescent="0.3">
      <c r="O184" s="22">
        <v>17.899999999999999</v>
      </c>
      <c r="P184">
        <f t="shared" si="5"/>
        <v>0</v>
      </c>
      <c r="Q184">
        <f t="shared" si="6"/>
        <v>0</v>
      </c>
    </row>
    <row r="185" spans="15:17" x14ac:dyDescent="0.3">
      <c r="O185" s="22">
        <v>18</v>
      </c>
      <c r="P185">
        <f t="shared" si="5"/>
        <v>0</v>
      </c>
      <c r="Q185">
        <f t="shared" si="6"/>
        <v>0</v>
      </c>
    </row>
    <row r="186" spans="15:17" x14ac:dyDescent="0.3">
      <c r="O186" s="22">
        <v>18.100000000000001</v>
      </c>
      <c r="P186">
        <f t="shared" si="5"/>
        <v>1</v>
      </c>
      <c r="Q186">
        <f t="shared" si="6"/>
        <v>18.100000000000001</v>
      </c>
    </row>
    <row r="187" spans="15:17" x14ac:dyDescent="0.3">
      <c r="O187" s="22">
        <v>18.2</v>
      </c>
      <c r="P187">
        <f t="shared" si="5"/>
        <v>0</v>
      </c>
      <c r="Q187">
        <f t="shared" si="6"/>
        <v>0</v>
      </c>
    </row>
    <row r="188" spans="15:17" x14ac:dyDescent="0.3">
      <c r="O188" s="22">
        <v>18.3</v>
      </c>
      <c r="P188">
        <f t="shared" si="5"/>
        <v>0</v>
      </c>
      <c r="Q188">
        <f t="shared" si="6"/>
        <v>0</v>
      </c>
    </row>
    <row r="189" spans="15:17" x14ac:dyDescent="0.3">
      <c r="O189" s="22">
        <v>18.399999999999999</v>
      </c>
      <c r="P189">
        <f t="shared" si="5"/>
        <v>0</v>
      </c>
      <c r="Q189">
        <f t="shared" si="6"/>
        <v>0</v>
      </c>
    </row>
    <row r="190" spans="15:17" x14ac:dyDescent="0.3">
      <c r="O190" s="22">
        <v>18.5</v>
      </c>
      <c r="P190">
        <f t="shared" si="5"/>
        <v>1</v>
      </c>
      <c r="Q190">
        <f t="shared" si="6"/>
        <v>18.5</v>
      </c>
    </row>
    <row r="191" spans="15:17" x14ac:dyDescent="0.3">
      <c r="O191" s="22">
        <v>18.600000000000001</v>
      </c>
      <c r="P191">
        <f t="shared" si="5"/>
        <v>0</v>
      </c>
      <c r="Q191">
        <f t="shared" si="6"/>
        <v>0</v>
      </c>
    </row>
    <row r="192" spans="15:17" x14ac:dyDescent="0.3">
      <c r="O192" s="22">
        <v>18.7</v>
      </c>
      <c r="P192">
        <f t="shared" si="5"/>
        <v>0</v>
      </c>
      <c r="Q192">
        <f t="shared" si="6"/>
        <v>0</v>
      </c>
    </row>
    <row r="193" spans="15:17" x14ac:dyDescent="0.3">
      <c r="O193" s="22">
        <v>18.8</v>
      </c>
      <c r="P193">
        <f t="shared" si="5"/>
        <v>0</v>
      </c>
      <c r="Q193">
        <f t="shared" si="6"/>
        <v>0</v>
      </c>
    </row>
    <row r="194" spans="15:17" x14ac:dyDescent="0.3">
      <c r="O194" s="22">
        <v>18.899999999999999</v>
      </c>
      <c r="P194">
        <f t="shared" si="5"/>
        <v>0</v>
      </c>
      <c r="Q194">
        <f t="shared" si="6"/>
        <v>0</v>
      </c>
    </row>
    <row r="195" spans="15:17" x14ac:dyDescent="0.3">
      <c r="O195" s="22">
        <v>19</v>
      </c>
      <c r="P195">
        <f t="shared" si="5"/>
        <v>0</v>
      </c>
      <c r="Q195">
        <f t="shared" si="6"/>
        <v>0</v>
      </c>
    </row>
    <row r="196" spans="15:17" x14ac:dyDescent="0.3">
      <c r="O196" s="22">
        <v>19.100000000000001</v>
      </c>
      <c r="P196">
        <f t="shared" si="5"/>
        <v>0</v>
      </c>
      <c r="Q196">
        <f t="shared" si="6"/>
        <v>0</v>
      </c>
    </row>
    <row r="197" spans="15:17" x14ac:dyDescent="0.3">
      <c r="O197" s="22">
        <v>19.2</v>
      </c>
      <c r="P197">
        <f t="shared" si="5"/>
        <v>0</v>
      </c>
      <c r="Q197">
        <f t="shared" si="6"/>
        <v>0</v>
      </c>
    </row>
    <row r="198" spans="15:17" x14ac:dyDescent="0.3">
      <c r="O198" s="22">
        <v>19.3</v>
      </c>
      <c r="P198">
        <f t="shared" si="5"/>
        <v>0</v>
      </c>
      <c r="Q198">
        <f t="shared" si="6"/>
        <v>0</v>
      </c>
    </row>
    <row r="199" spans="15:17" x14ac:dyDescent="0.3">
      <c r="O199" s="22">
        <v>19.399999999999999</v>
      </c>
      <c r="P199">
        <f t="shared" ref="P199:P262" si="7">COUNTIF($B$6:$M$36,O199)</f>
        <v>0</v>
      </c>
      <c r="Q199">
        <f t="shared" ref="Q199:Q262" si="8">O199*P199</f>
        <v>0</v>
      </c>
    </row>
    <row r="200" spans="15:17" x14ac:dyDescent="0.3">
      <c r="O200" s="22">
        <v>19.5</v>
      </c>
      <c r="P200">
        <f t="shared" si="7"/>
        <v>1</v>
      </c>
      <c r="Q200">
        <f t="shared" si="8"/>
        <v>19.5</v>
      </c>
    </row>
    <row r="201" spans="15:17" x14ac:dyDescent="0.3">
      <c r="O201" s="22">
        <v>19.600000000000001</v>
      </c>
      <c r="P201">
        <f t="shared" si="7"/>
        <v>0</v>
      </c>
      <c r="Q201">
        <f t="shared" si="8"/>
        <v>0</v>
      </c>
    </row>
    <row r="202" spans="15:17" x14ac:dyDescent="0.3">
      <c r="O202" s="22">
        <v>19.7</v>
      </c>
      <c r="P202">
        <f t="shared" si="7"/>
        <v>0</v>
      </c>
      <c r="Q202">
        <f t="shared" si="8"/>
        <v>0</v>
      </c>
    </row>
    <row r="203" spans="15:17" x14ac:dyDescent="0.3">
      <c r="O203" s="22">
        <v>19.8</v>
      </c>
      <c r="P203">
        <f t="shared" si="7"/>
        <v>1</v>
      </c>
      <c r="Q203">
        <f t="shared" si="8"/>
        <v>19.8</v>
      </c>
    </row>
    <row r="204" spans="15:17" x14ac:dyDescent="0.3">
      <c r="O204" s="22">
        <v>19.899999999999999</v>
      </c>
      <c r="P204">
        <f t="shared" si="7"/>
        <v>0</v>
      </c>
      <c r="Q204">
        <f t="shared" si="8"/>
        <v>0</v>
      </c>
    </row>
    <row r="205" spans="15:17" x14ac:dyDescent="0.3">
      <c r="O205" s="22">
        <v>20</v>
      </c>
      <c r="P205">
        <f t="shared" si="7"/>
        <v>1</v>
      </c>
      <c r="Q205">
        <f t="shared" si="8"/>
        <v>20</v>
      </c>
    </row>
    <row r="206" spans="15:17" x14ac:dyDescent="0.3">
      <c r="O206" s="22">
        <v>20.100000000000001</v>
      </c>
      <c r="P206">
        <f t="shared" si="7"/>
        <v>0</v>
      </c>
      <c r="Q206">
        <f t="shared" si="8"/>
        <v>0</v>
      </c>
    </row>
    <row r="207" spans="15:17" x14ac:dyDescent="0.3">
      <c r="O207" s="22">
        <v>20.2</v>
      </c>
      <c r="P207">
        <f t="shared" si="7"/>
        <v>0</v>
      </c>
      <c r="Q207">
        <f t="shared" si="8"/>
        <v>0</v>
      </c>
    </row>
    <row r="208" spans="15:17" x14ac:dyDescent="0.3">
      <c r="O208" s="22">
        <v>20.3</v>
      </c>
      <c r="P208">
        <f t="shared" si="7"/>
        <v>0</v>
      </c>
      <c r="Q208">
        <f t="shared" si="8"/>
        <v>0</v>
      </c>
    </row>
    <row r="209" spans="15:17" x14ac:dyDescent="0.3">
      <c r="O209" s="22">
        <v>20.399999999999999</v>
      </c>
      <c r="P209">
        <f t="shared" si="7"/>
        <v>0</v>
      </c>
      <c r="Q209">
        <f t="shared" si="8"/>
        <v>0</v>
      </c>
    </row>
    <row r="210" spans="15:17" x14ac:dyDescent="0.3">
      <c r="O210" s="22">
        <v>20.5</v>
      </c>
      <c r="P210">
        <f t="shared" si="7"/>
        <v>0</v>
      </c>
      <c r="Q210">
        <f t="shared" si="8"/>
        <v>0</v>
      </c>
    </row>
    <row r="211" spans="15:17" x14ac:dyDescent="0.3">
      <c r="O211" s="22">
        <v>20.6</v>
      </c>
      <c r="P211">
        <f t="shared" si="7"/>
        <v>0</v>
      </c>
      <c r="Q211">
        <f t="shared" si="8"/>
        <v>0</v>
      </c>
    </row>
    <row r="212" spans="15:17" x14ac:dyDescent="0.3">
      <c r="O212" s="22">
        <v>20.7</v>
      </c>
      <c r="P212">
        <f t="shared" si="7"/>
        <v>0</v>
      </c>
      <c r="Q212">
        <f t="shared" si="8"/>
        <v>0</v>
      </c>
    </row>
    <row r="213" spans="15:17" x14ac:dyDescent="0.3">
      <c r="O213" s="22">
        <v>20.8</v>
      </c>
      <c r="P213">
        <f t="shared" si="7"/>
        <v>0</v>
      </c>
      <c r="Q213">
        <f t="shared" si="8"/>
        <v>0</v>
      </c>
    </row>
    <row r="214" spans="15:17" x14ac:dyDescent="0.3">
      <c r="O214" s="22">
        <v>20.9</v>
      </c>
      <c r="P214">
        <f t="shared" si="7"/>
        <v>0</v>
      </c>
      <c r="Q214">
        <f t="shared" si="8"/>
        <v>0</v>
      </c>
    </row>
    <row r="215" spans="15:17" x14ac:dyDescent="0.3">
      <c r="O215" s="22">
        <v>21</v>
      </c>
      <c r="P215">
        <f t="shared" si="7"/>
        <v>1</v>
      </c>
      <c r="Q215">
        <f t="shared" si="8"/>
        <v>21</v>
      </c>
    </row>
    <row r="216" spans="15:17" x14ac:dyDescent="0.3">
      <c r="O216" s="22">
        <v>21.1</v>
      </c>
      <c r="P216">
        <f t="shared" si="7"/>
        <v>0</v>
      </c>
      <c r="Q216">
        <f t="shared" si="8"/>
        <v>0</v>
      </c>
    </row>
    <row r="217" spans="15:17" x14ac:dyDescent="0.3">
      <c r="O217" s="22">
        <v>21.2</v>
      </c>
      <c r="P217">
        <f t="shared" si="7"/>
        <v>0</v>
      </c>
      <c r="Q217">
        <f t="shared" si="8"/>
        <v>0</v>
      </c>
    </row>
    <row r="218" spans="15:17" x14ac:dyDescent="0.3">
      <c r="O218" s="22">
        <v>21.3</v>
      </c>
      <c r="P218">
        <f t="shared" si="7"/>
        <v>1</v>
      </c>
      <c r="Q218">
        <f t="shared" si="8"/>
        <v>21.3</v>
      </c>
    </row>
    <row r="219" spans="15:17" x14ac:dyDescent="0.3">
      <c r="O219" s="22">
        <v>21.4</v>
      </c>
      <c r="P219">
        <f t="shared" si="7"/>
        <v>0</v>
      </c>
      <c r="Q219">
        <f t="shared" si="8"/>
        <v>0</v>
      </c>
    </row>
    <row r="220" spans="15:17" x14ac:dyDescent="0.3">
      <c r="O220" s="22">
        <v>21.5</v>
      </c>
      <c r="P220">
        <f t="shared" si="7"/>
        <v>0</v>
      </c>
      <c r="Q220">
        <f t="shared" si="8"/>
        <v>0</v>
      </c>
    </row>
    <row r="221" spans="15:17" x14ac:dyDescent="0.3">
      <c r="O221" s="22">
        <v>21.6</v>
      </c>
      <c r="P221">
        <f t="shared" si="7"/>
        <v>0</v>
      </c>
      <c r="Q221">
        <f t="shared" si="8"/>
        <v>0</v>
      </c>
    </row>
    <row r="222" spans="15:17" x14ac:dyDescent="0.3">
      <c r="O222" s="22">
        <v>21.7</v>
      </c>
      <c r="P222">
        <f t="shared" si="7"/>
        <v>0</v>
      </c>
      <c r="Q222">
        <f t="shared" si="8"/>
        <v>0</v>
      </c>
    </row>
    <row r="223" spans="15:17" x14ac:dyDescent="0.3">
      <c r="O223" s="22">
        <v>21.8</v>
      </c>
      <c r="P223">
        <f t="shared" si="7"/>
        <v>0</v>
      </c>
      <c r="Q223">
        <f t="shared" si="8"/>
        <v>0</v>
      </c>
    </row>
    <row r="224" spans="15:17" x14ac:dyDescent="0.3">
      <c r="O224" s="22">
        <v>21.9</v>
      </c>
      <c r="P224">
        <f t="shared" si="7"/>
        <v>0</v>
      </c>
      <c r="Q224">
        <f t="shared" si="8"/>
        <v>0</v>
      </c>
    </row>
    <row r="225" spans="15:17" x14ac:dyDescent="0.3">
      <c r="O225" s="22">
        <v>22</v>
      </c>
      <c r="P225">
        <f t="shared" si="7"/>
        <v>0</v>
      </c>
      <c r="Q225">
        <f t="shared" si="8"/>
        <v>0</v>
      </c>
    </row>
    <row r="226" spans="15:17" x14ac:dyDescent="0.3">
      <c r="O226" s="22">
        <v>22.1</v>
      </c>
      <c r="P226">
        <f t="shared" si="7"/>
        <v>0</v>
      </c>
      <c r="Q226">
        <f t="shared" si="8"/>
        <v>0</v>
      </c>
    </row>
    <row r="227" spans="15:17" x14ac:dyDescent="0.3">
      <c r="O227" s="22">
        <v>22.2</v>
      </c>
      <c r="P227">
        <f t="shared" si="7"/>
        <v>0</v>
      </c>
      <c r="Q227">
        <f t="shared" si="8"/>
        <v>0</v>
      </c>
    </row>
    <row r="228" spans="15:17" x14ac:dyDescent="0.3">
      <c r="O228" s="22">
        <v>22.3</v>
      </c>
      <c r="P228">
        <f t="shared" si="7"/>
        <v>0</v>
      </c>
      <c r="Q228">
        <f t="shared" si="8"/>
        <v>0</v>
      </c>
    </row>
    <row r="229" spans="15:17" x14ac:dyDescent="0.3">
      <c r="O229" s="22">
        <v>22.4</v>
      </c>
      <c r="P229">
        <f t="shared" si="7"/>
        <v>0</v>
      </c>
      <c r="Q229">
        <f t="shared" si="8"/>
        <v>0</v>
      </c>
    </row>
    <row r="230" spans="15:17" x14ac:dyDescent="0.3">
      <c r="O230" s="22">
        <v>22.5</v>
      </c>
      <c r="P230">
        <f t="shared" si="7"/>
        <v>0</v>
      </c>
      <c r="Q230">
        <f t="shared" si="8"/>
        <v>0</v>
      </c>
    </row>
    <row r="231" spans="15:17" x14ac:dyDescent="0.3">
      <c r="O231" s="22">
        <v>22.6</v>
      </c>
      <c r="P231">
        <f t="shared" si="7"/>
        <v>0</v>
      </c>
      <c r="Q231">
        <f t="shared" si="8"/>
        <v>0</v>
      </c>
    </row>
    <row r="232" spans="15:17" x14ac:dyDescent="0.3">
      <c r="O232" s="22">
        <v>22.7</v>
      </c>
      <c r="P232">
        <f t="shared" si="7"/>
        <v>0</v>
      </c>
      <c r="Q232">
        <f t="shared" si="8"/>
        <v>0</v>
      </c>
    </row>
    <row r="233" spans="15:17" x14ac:dyDescent="0.3">
      <c r="O233" s="22">
        <v>22.8</v>
      </c>
      <c r="P233">
        <f t="shared" si="7"/>
        <v>0</v>
      </c>
      <c r="Q233">
        <f t="shared" si="8"/>
        <v>0</v>
      </c>
    </row>
    <row r="234" spans="15:17" x14ac:dyDescent="0.3">
      <c r="O234" s="22">
        <v>22.9</v>
      </c>
      <c r="P234">
        <f t="shared" si="7"/>
        <v>0</v>
      </c>
      <c r="Q234">
        <f t="shared" si="8"/>
        <v>0</v>
      </c>
    </row>
    <row r="235" spans="15:17" x14ac:dyDescent="0.3">
      <c r="O235" s="22">
        <v>23</v>
      </c>
      <c r="P235">
        <f t="shared" si="7"/>
        <v>0</v>
      </c>
      <c r="Q235">
        <f t="shared" si="8"/>
        <v>0</v>
      </c>
    </row>
    <row r="236" spans="15:17" x14ac:dyDescent="0.3">
      <c r="O236" s="22">
        <v>23.1</v>
      </c>
      <c r="P236">
        <f t="shared" si="7"/>
        <v>0</v>
      </c>
      <c r="Q236">
        <f t="shared" si="8"/>
        <v>0</v>
      </c>
    </row>
    <row r="237" spans="15:17" x14ac:dyDescent="0.3">
      <c r="O237" s="22">
        <v>23.2</v>
      </c>
      <c r="P237">
        <f t="shared" si="7"/>
        <v>0</v>
      </c>
      <c r="Q237">
        <f t="shared" si="8"/>
        <v>0</v>
      </c>
    </row>
    <row r="238" spans="15:17" x14ac:dyDescent="0.3">
      <c r="O238" s="22">
        <v>23.3</v>
      </c>
      <c r="P238">
        <f t="shared" si="7"/>
        <v>0</v>
      </c>
      <c r="Q238">
        <f t="shared" si="8"/>
        <v>0</v>
      </c>
    </row>
    <row r="239" spans="15:17" x14ac:dyDescent="0.3">
      <c r="O239" s="22">
        <v>23.4</v>
      </c>
      <c r="P239">
        <f t="shared" si="7"/>
        <v>0</v>
      </c>
      <c r="Q239">
        <f t="shared" si="8"/>
        <v>0</v>
      </c>
    </row>
    <row r="240" spans="15:17" x14ac:dyDescent="0.3">
      <c r="O240" s="22">
        <v>23.5</v>
      </c>
      <c r="P240">
        <f t="shared" si="7"/>
        <v>0</v>
      </c>
      <c r="Q240">
        <f t="shared" si="8"/>
        <v>0</v>
      </c>
    </row>
    <row r="241" spans="15:17" x14ac:dyDescent="0.3">
      <c r="O241" s="22">
        <v>23.6</v>
      </c>
      <c r="P241">
        <f t="shared" si="7"/>
        <v>0</v>
      </c>
      <c r="Q241">
        <f t="shared" si="8"/>
        <v>0</v>
      </c>
    </row>
    <row r="242" spans="15:17" x14ac:dyDescent="0.3">
      <c r="O242" s="22">
        <v>23.7</v>
      </c>
      <c r="P242">
        <f t="shared" si="7"/>
        <v>0</v>
      </c>
      <c r="Q242">
        <f t="shared" si="8"/>
        <v>0</v>
      </c>
    </row>
    <row r="243" spans="15:17" x14ac:dyDescent="0.3">
      <c r="O243" s="22">
        <v>23.8</v>
      </c>
      <c r="P243">
        <f t="shared" si="7"/>
        <v>0</v>
      </c>
      <c r="Q243">
        <f t="shared" si="8"/>
        <v>0</v>
      </c>
    </row>
    <row r="244" spans="15:17" x14ac:dyDescent="0.3">
      <c r="O244" s="22">
        <v>23.9</v>
      </c>
      <c r="P244">
        <f t="shared" si="7"/>
        <v>0</v>
      </c>
      <c r="Q244">
        <f t="shared" si="8"/>
        <v>0</v>
      </c>
    </row>
    <row r="245" spans="15:17" x14ac:dyDescent="0.3">
      <c r="O245" s="22">
        <v>24</v>
      </c>
      <c r="P245">
        <f t="shared" si="7"/>
        <v>1</v>
      </c>
      <c r="Q245">
        <f t="shared" si="8"/>
        <v>24</v>
      </c>
    </row>
    <row r="246" spans="15:17" x14ac:dyDescent="0.3">
      <c r="O246" s="22">
        <v>24.1</v>
      </c>
      <c r="P246">
        <f t="shared" si="7"/>
        <v>0</v>
      </c>
      <c r="Q246">
        <f t="shared" si="8"/>
        <v>0</v>
      </c>
    </row>
    <row r="247" spans="15:17" x14ac:dyDescent="0.3">
      <c r="O247" s="22">
        <v>24.2</v>
      </c>
      <c r="P247">
        <f t="shared" si="7"/>
        <v>0</v>
      </c>
      <c r="Q247">
        <f t="shared" si="8"/>
        <v>0</v>
      </c>
    </row>
    <row r="248" spans="15:17" x14ac:dyDescent="0.3">
      <c r="O248" s="22">
        <v>24.3</v>
      </c>
      <c r="P248">
        <f t="shared" si="7"/>
        <v>0</v>
      </c>
      <c r="Q248">
        <f t="shared" si="8"/>
        <v>0</v>
      </c>
    </row>
    <row r="249" spans="15:17" x14ac:dyDescent="0.3">
      <c r="O249" s="22">
        <v>24.4</v>
      </c>
      <c r="P249">
        <f t="shared" si="7"/>
        <v>0</v>
      </c>
      <c r="Q249">
        <f t="shared" si="8"/>
        <v>0</v>
      </c>
    </row>
    <row r="250" spans="15:17" x14ac:dyDescent="0.3">
      <c r="O250" s="22">
        <v>24.5</v>
      </c>
      <c r="P250">
        <f t="shared" si="7"/>
        <v>0</v>
      </c>
      <c r="Q250">
        <f t="shared" si="8"/>
        <v>0</v>
      </c>
    </row>
    <row r="251" spans="15:17" x14ac:dyDescent="0.3">
      <c r="O251" s="22">
        <v>24.6</v>
      </c>
      <c r="P251">
        <f t="shared" si="7"/>
        <v>0</v>
      </c>
      <c r="Q251">
        <f t="shared" si="8"/>
        <v>0</v>
      </c>
    </row>
    <row r="252" spans="15:17" x14ac:dyDescent="0.3">
      <c r="O252" s="22">
        <v>24.7</v>
      </c>
      <c r="P252">
        <f t="shared" si="7"/>
        <v>0</v>
      </c>
      <c r="Q252">
        <f t="shared" si="8"/>
        <v>0</v>
      </c>
    </row>
    <row r="253" spans="15:17" x14ac:dyDescent="0.3">
      <c r="O253" s="22">
        <v>24.8</v>
      </c>
      <c r="P253">
        <f t="shared" si="7"/>
        <v>0</v>
      </c>
      <c r="Q253">
        <f t="shared" si="8"/>
        <v>0</v>
      </c>
    </row>
    <row r="254" spans="15:17" x14ac:dyDescent="0.3">
      <c r="O254" s="22">
        <v>24.9</v>
      </c>
      <c r="P254">
        <f t="shared" si="7"/>
        <v>0</v>
      </c>
      <c r="Q254">
        <f t="shared" si="8"/>
        <v>0</v>
      </c>
    </row>
    <row r="255" spans="15:17" x14ac:dyDescent="0.3">
      <c r="O255" s="22">
        <v>25</v>
      </c>
      <c r="P255">
        <f t="shared" si="7"/>
        <v>1</v>
      </c>
      <c r="Q255">
        <f t="shared" si="8"/>
        <v>25</v>
      </c>
    </row>
    <row r="256" spans="15:17" x14ac:dyDescent="0.3">
      <c r="O256" s="22">
        <v>25.1</v>
      </c>
      <c r="P256">
        <f t="shared" si="7"/>
        <v>0</v>
      </c>
      <c r="Q256">
        <f t="shared" si="8"/>
        <v>0</v>
      </c>
    </row>
    <row r="257" spans="15:17" x14ac:dyDescent="0.3">
      <c r="O257" s="22">
        <v>25.2</v>
      </c>
      <c r="P257">
        <f t="shared" si="7"/>
        <v>0</v>
      </c>
      <c r="Q257">
        <f t="shared" si="8"/>
        <v>0</v>
      </c>
    </row>
    <row r="258" spans="15:17" x14ac:dyDescent="0.3">
      <c r="O258" s="22">
        <v>25.3</v>
      </c>
      <c r="P258">
        <f t="shared" si="7"/>
        <v>0</v>
      </c>
      <c r="Q258">
        <f t="shared" si="8"/>
        <v>0</v>
      </c>
    </row>
    <row r="259" spans="15:17" x14ac:dyDescent="0.3">
      <c r="O259" s="22">
        <v>25.4</v>
      </c>
      <c r="P259">
        <f t="shared" si="7"/>
        <v>0</v>
      </c>
      <c r="Q259">
        <f t="shared" si="8"/>
        <v>0</v>
      </c>
    </row>
    <row r="260" spans="15:17" x14ac:dyDescent="0.3">
      <c r="O260" s="22">
        <v>25.5</v>
      </c>
      <c r="P260">
        <f t="shared" si="7"/>
        <v>0</v>
      </c>
      <c r="Q260">
        <f t="shared" si="8"/>
        <v>0</v>
      </c>
    </row>
    <row r="261" spans="15:17" x14ac:dyDescent="0.3">
      <c r="O261" s="22">
        <v>25.6</v>
      </c>
      <c r="P261">
        <f t="shared" si="7"/>
        <v>0</v>
      </c>
      <c r="Q261">
        <f t="shared" si="8"/>
        <v>0</v>
      </c>
    </row>
    <row r="262" spans="15:17" x14ac:dyDescent="0.3">
      <c r="O262" s="22">
        <v>25.7</v>
      </c>
      <c r="P262">
        <f t="shared" si="7"/>
        <v>0</v>
      </c>
      <c r="Q262">
        <f t="shared" si="8"/>
        <v>0</v>
      </c>
    </row>
    <row r="263" spans="15:17" x14ac:dyDescent="0.3">
      <c r="O263" s="22">
        <v>25.8</v>
      </c>
      <c r="P263">
        <f t="shared" ref="P263:P326" si="9">COUNTIF($B$6:$M$36,O263)</f>
        <v>0</v>
      </c>
      <c r="Q263">
        <f t="shared" ref="Q263:Q326" si="10">O263*P263</f>
        <v>0</v>
      </c>
    </row>
    <row r="264" spans="15:17" x14ac:dyDescent="0.3">
      <c r="O264" s="22">
        <v>25.9</v>
      </c>
      <c r="P264">
        <f t="shared" si="9"/>
        <v>0</v>
      </c>
      <c r="Q264">
        <f t="shared" si="10"/>
        <v>0</v>
      </c>
    </row>
    <row r="265" spans="15:17" x14ac:dyDescent="0.3">
      <c r="O265" s="22">
        <v>26</v>
      </c>
      <c r="P265">
        <f t="shared" si="9"/>
        <v>0</v>
      </c>
      <c r="Q265">
        <f t="shared" si="10"/>
        <v>0</v>
      </c>
    </row>
    <row r="266" spans="15:17" x14ac:dyDescent="0.3">
      <c r="O266" s="22">
        <v>26.1</v>
      </c>
      <c r="P266">
        <f t="shared" si="9"/>
        <v>0</v>
      </c>
      <c r="Q266">
        <f t="shared" si="10"/>
        <v>0</v>
      </c>
    </row>
    <row r="267" spans="15:17" x14ac:dyDescent="0.3">
      <c r="O267" s="22">
        <v>26.2</v>
      </c>
      <c r="P267">
        <f t="shared" si="9"/>
        <v>0</v>
      </c>
      <c r="Q267">
        <f t="shared" si="10"/>
        <v>0</v>
      </c>
    </row>
    <row r="268" spans="15:17" x14ac:dyDescent="0.3">
      <c r="O268" s="22">
        <v>26.3</v>
      </c>
      <c r="P268">
        <f t="shared" si="9"/>
        <v>0</v>
      </c>
      <c r="Q268">
        <f t="shared" si="10"/>
        <v>0</v>
      </c>
    </row>
    <row r="269" spans="15:17" x14ac:dyDescent="0.3">
      <c r="O269" s="22">
        <v>26.4</v>
      </c>
      <c r="P269">
        <f t="shared" si="9"/>
        <v>0</v>
      </c>
      <c r="Q269">
        <f t="shared" si="10"/>
        <v>0</v>
      </c>
    </row>
    <row r="270" spans="15:17" x14ac:dyDescent="0.3">
      <c r="O270" s="22">
        <v>26.5</v>
      </c>
      <c r="P270">
        <f t="shared" si="9"/>
        <v>0</v>
      </c>
      <c r="Q270">
        <f t="shared" si="10"/>
        <v>0</v>
      </c>
    </row>
    <row r="271" spans="15:17" x14ac:dyDescent="0.3">
      <c r="O271" s="22">
        <v>26.6</v>
      </c>
      <c r="P271">
        <f t="shared" si="9"/>
        <v>0</v>
      </c>
      <c r="Q271">
        <f t="shared" si="10"/>
        <v>0</v>
      </c>
    </row>
    <row r="272" spans="15:17" x14ac:dyDescent="0.3">
      <c r="O272" s="22">
        <v>26.7</v>
      </c>
      <c r="P272">
        <f t="shared" si="9"/>
        <v>0</v>
      </c>
      <c r="Q272">
        <f t="shared" si="10"/>
        <v>0</v>
      </c>
    </row>
    <row r="273" spans="15:17" x14ac:dyDescent="0.3">
      <c r="O273" s="22">
        <v>26.8</v>
      </c>
      <c r="P273">
        <f t="shared" si="9"/>
        <v>0</v>
      </c>
      <c r="Q273">
        <f t="shared" si="10"/>
        <v>0</v>
      </c>
    </row>
    <row r="274" spans="15:17" x14ac:dyDescent="0.3">
      <c r="O274" s="22">
        <v>26.9</v>
      </c>
      <c r="P274">
        <f t="shared" si="9"/>
        <v>0</v>
      </c>
      <c r="Q274">
        <f t="shared" si="10"/>
        <v>0</v>
      </c>
    </row>
    <row r="275" spans="15:17" x14ac:dyDescent="0.3">
      <c r="O275" s="22">
        <v>27</v>
      </c>
      <c r="P275">
        <f t="shared" si="9"/>
        <v>1</v>
      </c>
      <c r="Q275">
        <f t="shared" si="10"/>
        <v>27</v>
      </c>
    </row>
    <row r="276" spans="15:17" x14ac:dyDescent="0.3">
      <c r="O276" s="22">
        <v>27.1</v>
      </c>
      <c r="P276">
        <f t="shared" si="9"/>
        <v>0</v>
      </c>
      <c r="Q276">
        <f t="shared" si="10"/>
        <v>0</v>
      </c>
    </row>
    <row r="277" spans="15:17" x14ac:dyDescent="0.3">
      <c r="O277" s="22">
        <v>27.2</v>
      </c>
      <c r="P277">
        <f t="shared" si="9"/>
        <v>0</v>
      </c>
      <c r="Q277">
        <f t="shared" si="10"/>
        <v>0</v>
      </c>
    </row>
    <row r="278" spans="15:17" x14ac:dyDescent="0.3">
      <c r="O278" s="22">
        <v>27.3</v>
      </c>
      <c r="P278">
        <f t="shared" si="9"/>
        <v>0</v>
      </c>
      <c r="Q278">
        <f t="shared" si="10"/>
        <v>0</v>
      </c>
    </row>
    <row r="279" spans="15:17" x14ac:dyDescent="0.3">
      <c r="O279" s="22">
        <v>27.4</v>
      </c>
      <c r="P279">
        <f t="shared" si="9"/>
        <v>0</v>
      </c>
      <c r="Q279">
        <f t="shared" si="10"/>
        <v>0</v>
      </c>
    </row>
    <row r="280" spans="15:17" x14ac:dyDescent="0.3">
      <c r="O280" s="22">
        <v>27.5</v>
      </c>
      <c r="P280">
        <f t="shared" si="9"/>
        <v>0</v>
      </c>
      <c r="Q280">
        <f t="shared" si="10"/>
        <v>0</v>
      </c>
    </row>
    <row r="281" spans="15:17" x14ac:dyDescent="0.3">
      <c r="O281" s="22">
        <v>27.6</v>
      </c>
      <c r="P281">
        <f t="shared" si="9"/>
        <v>0</v>
      </c>
      <c r="Q281">
        <f t="shared" si="10"/>
        <v>0</v>
      </c>
    </row>
    <row r="282" spans="15:17" x14ac:dyDescent="0.3">
      <c r="O282" s="22">
        <v>27.7</v>
      </c>
      <c r="P282">
        <f t="shared" si="9"/>
        <v>0</v>
      </c>
      <c r="Q282">
        <f t="shared" si="10"/>
        <v>0</v>
      </c>
    </row>
    <row r="283" spans="15:17" x14ac:dyDescent="0.3">
      <c r="O283" s="22">
        <v>27.8</v>
      </c>
      <c r="P283">
        <f t="shared" si="9"/>
        <v>0</v>
      </c>
      <c r="Q283">
        <f t="shared" si="10"/>
        <v>0</v>
      </c>
    </row>
    <row r="284" spans="15:17" x14ac:dyDescent="0.3">
      <c r="O284" s="22">
        <v>27.9</v>
      </c>
      <c r="P284">
        <f t="shared" si="9"/>
        <v>0</v>
      </c>
      <c r="Q284">
        <f t="shared" si="10"/>
        <v>0</v>
      </c>
    </row>
    <row r="285" spans="15:17" x14ac:dyDescent="0.3">
      <c r="O285" s="22">
        <v>28</v>
      </c>
      <c r="P285">
        <f t="shared" si="9"/>
        <v>1</v>
      </c>
      <c r="Q285">
        <f t="shared" si="10"/>
        <v>28</v>
      </c>
    </row>
    <row r="286" spans="15:17" x14ac:dyDescent="0.3">
      <c r="O286" s="22">
        <v>28.1</v>
      </c>
      <c r="P286">
        <f t="shared" si="9"/>
        <v>0</v>
      </c>
      <c r="Q286">
        <f t="shared" si="10"/>
        <v>0</v>
      </c>
    </row>
    <row r="287" spans="15:17" x14ac:dyDescent="0.3">
      <c r="O287" s="22">
        <v>28.2</v>
      </c>
      <c r="P287">
        <f t="shared" si="9"/>
        <v>0</v>
      </c>
      <c r="Q287">
        <f t="shared" si="10"/>
        <v>0</v>
      </c>
    </row>
    <row r="288" spans="15:17" x14ac:dyDescent="0.3">
      <c r="O288" s="22">
        <v>28.3</v>
      </c>
      <c r="P288">
        <f t="shared" si="9"/>
        <v>0</v>
      </c>
      <c r="Q288">
        <f t="shared" si="10"/>
        <v>0</v>
      </c>
    </row>
    <row r="289" spans="15:17" x14ac:dyDescent="0.3">
      <c r="O289" s="22">
        <v>28.4</v>
      </c>
      <c r="P289">
        <f t="shared" si="9"/>
        <v>0</v>
      </c>
      <c r="Q289">
        <f t="shared" si="10"/>
        <v>0</v>
      </c>
    </row>
    <row r="290" spans="15:17" x14ac:dyDescent="0.3">
      <c r="O290" s="22">
        <v>28.5</v>
      </c>
      <c r="P290">
        <f t="shared" si="9"/>
        <v>0</v>
      </c>
      <c r="Q290">
        <f t="shared" si="10"/>
        <v>0</v>
      </c>
    </row>
    <row r="291" spans="15:17" x14ac:dyDescent="0.3">
      <c r="O291" s="22">
        <v>28.6</v>
      </c>
      <c r="P291">
        <f t="shared" si="9"/>
        <v>0</v>
      </c>
      <c r="Q291">
        <f t="shared" si="10"/>
        <v>0</v>
      </c>
    </row>
    <row r="292" spans="15:17" x14ac:dyDescent="0.3">
      <c r="O292" s="22">
        <v>28.7</v>
      </c>
      <c r="P292">
        <f t="shared" si="9"/>
        <v>0</v>
      </c>
      <c r="Q292">
        <f t="shared" si="10"/>
        <v>0</v>
      </c>
    </row>
    <row r="293" spans="15:17" x14ac:dyDescent="0.3">
      <c r="O293" s="22">
        <v>28.8</v>
      </c>
      <c r="P293">
        <f t="shared" si="9"/>
        <v>0</v>
      </c>
      <c r="Q293">
        <f t="shared" si="10"/>
        <v>0</v>
      </c>
    </row>
    <row r="294" spans="15:17" x14ac:dyDescent="0.3">
      <c r="O294" s="22">
        <v>28.9</v>
      </c>
      <c r="P294">
        <f t="shared" si="9"/>
        <v>0</v>
      </c>
      <c r="Q294">
        <f t="shared" si="10"/>
        <v>0</v>
      </c>
    </row>
    <row r="295" spans="15:17" x14ac:dyDescent="0.3">
      <c r="O295" s="22">
        <v>29</v>
      </c>
      <c r="P295">
        <f t="shared" si="9"/>
        <v>0</v>
      </c>
      <c r="Q295">
        <f t="shared" si="10"/>
        <v>0</v>
      </c>
    </row>
    <row r="296" spans="15:17" x14ac:dyDescent="0.3">
      <c r="O296" s="22">
        <v>29.1</v>
      </c>
      <c r="P296">
        <f t="shared" si="9"/>
        <v>0</v>
      </c>
      <c r="Q296">
        <f t="shared" si="10"/>
        <v>0</v>
      </c>
    </row>
    <row r="297" spans="15:17" x14ac:dyDescent="0.3">
      <c r="O297" s="22">
        <v>29.2</v>
      </c>
      <c r="P297">
        <f t="shared" si="9"/>
        <v>0</v>
      </c>
      <c r="Q297">
        <f t="shared" si="10"/>
        <v>0</v>
      </c>
    </row>
    <row r="298" spans="15:17" x14ac:dyDescent="0.3">
      <c r="O298" s="22">
        <v>29.3</v>
      </c>
      <c r="P298">
        <f t="shared" si="9"/>
        <v>0</v>
      </c>
      <c r="Q298">
        <f t="shared" si="10"/>
        <v>0</v>
      </c>
    </row>
    <row r="299" spans="15:17" x14ac:dyDescent="0.3">
      <c r="O299" s="22">
        <v>29.4</v>
      </c>
      <c r="P299">
        <f t="shared" si="9"/>
        <v>0</v>
      </c>
      <c r="Q299">
        <f t="shared" si="10"/>
        <v>0</v>
      </c>
    </row>
    <row r="300" spans="15:17" x14ac:dyDescent="0.3">
      <c r="O300" s="22">
        <v>29.5</v>
      </c>
      <c r="P300">
        <f t="shared" si="9"/>
        <v>0</v>
      </c>
      <c r="Q300">
        <f t="shared" si="10"/>
        <v>0</v>
      </c>
    </row>
    <row r="301" spans="15:17" x14ac:dyDescent="0.3">
      <c r="O301" s="22">
        <v>29.6</v>
      </c>
      <c r="P301">
        <f t="shared" si="9"/>
        <v>0</v>
      </c>
      <c r="Q301">
        <f t="shared" si="10"/>
        <v>0</v>
      </c>
    </row>
    <row r="302" spans="15:17" x14ac:dyDescent="0.3">
      <c r="O302" s="22">
        <v>29.7</v>
      </c>
      <c r="P302">
        <f t="shared" si="9"/>
        <v>0</v>
      </c>
      <c r="Q302">
        <f t="shared" si="10"/>
        <v>0</v>
      </c>
    </row>
    <row r="303" spans="15:17" x14ac:dyDescent="0.3">
      <c r="O303" s="22">
        <v>29.8</v>
      </c>
      <c r="P303">
        <f t="shared" si="9"/>
        <v>0</v>
      </c>
      <c r="Q303">
        <f t="shared" si="10"/>
        <v>0</v>
      </c>
    </row>
    <row r="304" spans="15:17" x14ac:dyDescent="0.3">
      <c r="O304" s="22">
        <v>29.9</v>
      </c>
      <c r="P304">
        <f t="shared" si="9"/>
        <v>0</v>
      </c>
      <c r="Q304">
        <f t="shared" si="10"/>
        <v>0</v>
      </c>
    </row>
    <row r="305" spans="15:17" x14ac:dyDescent="0.3">
      <c r="O305" s="22">
        <v>30</v>
      </c>
      <c r="P305">
        <f t="shared" si="9"/>
        <v>0</v>
      </c>
      <c r="Q305">
        <f t="shared" si="10"/>
        <v>0</v>
      </c>
    </row>
    <row r="306" spans="15:17" x14ac:dyDescent="0.3">
      <c r="O306" s="22">
        <v>30.1</v>
      </c>
      <c r="P306">
        <f t="shared" si="9"/>
        <v>0</v>
      </c>
      <c r="Q306">
        <f t="shared" si="10"/>
        <v>0</v>
      </c>
    </row>
    <row r="307" spans="15:17" x14ac:dyDescent="0.3">
      <c r="O307" s="22">
        <v>30.2</v>
      </c>
      <c r="P307">
        <f t="shared" si="9"/>
        <v>0</v>
      </c>
      <c r="Q307">
        <f t="shared" si="10"/>
        <v>0</v>
      </c>
    </row>
    <row r="308" spans="15:17" x14ac:dyDescent="0.3">
      <c r="O308" s="22">
        <v>30.3</v>
      </c>
      <c r="P308">
        <f t="shared" si="9"/>
        <v>0</v>
      </c>
      <c r="Q308">
        <f t="shared" si="10"/>
        <v>0</v>
      </c>
    </row>
    <row r="309" spans="15:17" x14ac:dyDescent="0.3">
      <c r="O309" s="22">
        <v>30.4</v>
      </c>
      <c r="P309">
        <f t="shared" si="9"/>
        <v>0</v>
      </c>
      <c r="Q309">
        <f t="shared" si="10"/>
        <v>0</v>
      </c>
    </row>
    <row r="310" spans="15:17" x14ac:dyDescent="0.3">
      <c r="O310" s="22">
        <v>30.5</v>
      </c>
      <c r="P310">
        <f t="shared" si="9"/>
        <v>1</v>
      </c>
      <c r="Q310">
        <f t="shared" si="10"/>
        <v>30.5</v>
      </c>
    </row>
    <row r="311" spans="15:17" x14ac:dyDescent="0.3">
      <c r="O311" s="22">
        <v>30.6</v>
      </c>
      <c r="P311">
        <f t="shared" si="9"/>
        <v>0</v>
      </c>
      <c r="Q311">
        <f t="shared" si="10"/>
        <v>0</v>
      </c>
    </row>
    <row r="312" spans="15:17" x14ac:dyDescent="0.3">
      <c r="O312" s="22">
        <v>30.7</v>
      </c>
      <c r="P312">
        <f t="shared" si="9"/>
        <v>0</v>
      </c>
      <c r="Q312">
        <f t="shared" si="10"/>
        <v>0</v>
      </c>
    </row>
    <row r="313" spans="15:17" x14ac:dyDescent="0.3">
      <c r="O313" s="22">
        <v>30.8</v>
      </c>
      <c r="P313">
        <f t="shared" si="9"/>
        <v>0</v>
      </c>
      <c r="Q313">
        <f t="shared" si="10"/>
        <v>0</v>
      </c>
    </row>
    <row r="314" spans="15:17" x14ac:dyDescent="0.3">
      <c r="O314" s="22">
        <v>30.9</v>
      </c>
      <c r="P314">
        <f t="shared" si="9"/>
        <v>0</v>
      </c>
      <c r="Q314">
        <f t="shared" si="10"/>
        <v>0</v>
      </c>
    </row>
    <row r="315" spans="15:17" x14ac:dyDescent="0.3">
      <c r="O315" s="22">
        <v>31</v>
      </c>
      <c r="P315">
        <f t="shared" si="9"/>
        <v>1</v>
      </c>
      <c r="Q315">
        <f t="shared" si="10"/>
        <v>31</v>
      </c>
    </row>
    <row r="316" spans="15:17" x14ac:dyDescent="0.3">
      <c r="O316" s="22">
        <v>31.1</v>
      </c>
      <c r="P316">
        <f t="shared" si="9"/>
        <v>0</v>
      </c>
      <c r="Q316">
        <f t="shared" si="10"/>
        <v>0</v>
      </c>
    </row>
    <row r="317" spans="15:17" x14ac:dyDescent="0.3">
      <c r="O317" s="22">
        <v>31.2</v>
      </c>
      <c r="P317">
        <f t="shared" si="9"/>
        <v>0</v>
      </c>
      <c r="Q317">
        <f t="shared" si="10"/>
        <v>0</v>
      </c>
    </row>
    <row r="318" spans="15:17" x14ac:dyDescent="0.3">
      <c r="O318" s="22">
        <v>31.3</v>
      </c>
      <c r="P318">
        <f t="shared" si="9"/>
        <v>0</v>
      </c>
      <c r="Q318">
        <f t="shared" si="10"/>
        <v>0</v>
      </c>
    </row>
    <row r="319" spans="15:17" x14ac:dyDescent="0.3">
      <c r="O319" s="22">
        <v>31.4</v>
      </c>
      <c r="P319">
        <f t="shared" si="9"/>
        <v>0</v>
      </c>
      <c r="Q319">
        <f t="shared" si="10"/>
        <v>0</v>
      </c>
    </row>
    <row r="320" spans="15:17" x14ac:dyDescent="0.3">
      <c r="O320" s="22">
        <v>31.5</v>
      </c>
      <c r="P320">
        <f t="shared" si="9"/>
        <v>0</v>
      </c>
      <c r="Q320">
        <f t="shared" si="10"/>
        <v>0</v>
      </c>
    </row>
    <row r="321" spans="15:17" x14ac:dyDescent="0.3">
      <c r="O321" s="22">
        <v>31.6</v>
      </c>
      <c r="P321">
        <f t="shared" si="9"/>
        <v>0</v>
      </c>
      <c r="Q321">
        <f t="shared" si="10"/>
        <v>0</v>
      </c>
    </row>
    <row r="322" spans="15:17" x14ac:dyDescent="0.3">
      <c r="O322" s="22">
        <v>31.7</v>
      </c>
      <c r="P322">
        <f t="shared" si="9"/>
        <v>0</v>
      </c>
      <c r="Q322">
        <f t="shared" si="10"/>
        <v>0</v>
      </c>
    </row>
    <row r="323" spans="15:17" x14ac:dyDescent="0.3">
      <c r="O323" s="22">
        <v>31.8</v>
      </c>
      <c r="P323">
        <f t="shared" si="9"/>
        <v>0</v>
      </c>
      <c r="Q323">
        <f t="shared" si="10"/>
        <v>0</v>
      </c>
    </row>
    <row r="324" spans="15:17" x14ac:dyDescent="0.3">
      <c r="O324" s="22">
        <v>31.9</v>
      </c>
      <c r="P324">
        <f t="shared" si="9"/>
        <v>0</v>
      </c>
      <c r="Q324">
        <f t="shared" si="10"/>
        <v>0</v>
      </c>
    </row>
    <row r="325" spans="15:17" x14ac:dyDescent="0.3">
      <c r="O325" s="22">
        <v>32</v>
      </c>
      <c r="P325">
        <f t="shared" si="9"/>
        <v>0</v>
      </c>
      <c r="Q325">
        <f t="shared" si="10"/>
        <v>0</v>
      </c>
    </row>
    <row r="326" spans="15:17" x14ac:dyDescent="0.3">
      <c r="O326" s="22">
        <v>32.1</v>
      </c>
      <c r="P326">
        <f t="shared" si="9"/>
        <v>0</v>
      </c>
      <c r="Q326">
        <f t="shared" si="10"/>
        <v>0</v>
      </c>
    </row>
    <row r="327" spans="15:17" x14ac:dyDescent="0.3">
      <c r="O327" s="22">
        <v>32.200000000000003</v>
      </c>
      <c r="P327">
        <f t="shared" ref="P327:P345" si="11">COUNTIF($B$6:$M$36,O327)</f>
        <v>0</v>
      </c>
      <c r="Q327">
        <f t="shared" ref="Q327:Q348" si="12">O327*P327</f>
        <v>0</v>
      </c>
    </row>
    <row r="328" spans="15:17" x14ac:dyDescent="0.3">
      <c r="O328" s="22">
        <v>32.299999999999997</v>
      </c>
      <c r="P328">
        <f t="shared" si="11"/>
        <v>0</v>
      </c>
      <c r="Q328">
        <f t="shared" si="12"/>
        <v>0</v>
      </c>
    </row>
    <row r="329" spans="15:17" x14ac:dyDescent="0.3">
      <c r="O329" s="22">
        <v>32.4</v>
      </c>
      <c r="P329">
        <f t="shared" si="11"/>
        <v>0</v>
      </c>
      <c r="Q329">
        <f t="shared" si="12"/>
        <v>0</v>
      </c>
    </row>
    <row r="330" spans="15:17" x14ac:dyDescent="0.3">
      <c r="O330" s="22">
        <v>32.5</v>
      </c>
      <c r="P330">
        <f t="shared" si="11"/>
        <v>0</v>
      </c>
      <c r="Q330">
        <f t="shared" si="12"/>
        <v>0</v>
      </c>
    </row>
    <row r="331" spans="15:17" x14ac:dyDescent="0.3">
      <c r="O331" s="22">
        <v>32.6</v>
      </c>
      <c r="P331">
        <f t="shared" si="11"/>
        <v>0</v>
      </c>
      <c r="Q331">
        <f t="shared" si="12"/>
        <v>0</v>
      </c>
    </row>
    <row r="332" spans="15:17" x14ac:dyDescent="0.3">
      <c r="O332" s="22">
        <v>32.700000000000003</v>
      </c>
      <c r="P332">
        <f t="shared" si="11"/>
        <v>0</v>
      </c>
      <c r="Q332">
        <f t="shared" si="12"/>
        <v>0</v>
      </c>
    </row>
    <row r="333" spans="15:17" x14ac:dyDescent="0.3">
      <c r="O333" s="22">
        <v>32.799999999999997</v>
      </c>
      <c r="P333">
        <f t="shared" si="11"/>
        <v>0</v>
      </c>
      <c r="Q333">
        <f t="shared" si="12"/>
        <v>0</v>
      </c>
    </row>
    <row r="334" spans="15:17" x14ac:dyDescent="0.3">
      <c r="O334" s="22">
        <v>32.9</v>
      </c>
      <c r="P334">
        <f t="shared" si="11"/>
        <v>0</v>
      </c>
      <c r="Q334">
        <f t="shared" si="12"/>
        <v>0</v>
      </c>
    </row>
    <row r="335" spans="15:17" x14ac:dyDescent="0.3">
      <c r="O335" s="22">
        <v>33</v>
      </c>
      <c r="P335">
        <f t="shared" si="11"/>
        <v>1</v>
      </c>
      <c r="Q335">
        <f t="shared" si="12"/>
        <v>33</v>
      </c>
    </row>
    <row r="336" spans="15:17" x14ac:dyDescent="0.3">
      <c r="O336" s="22">
        <v>33.1</v>
      </c>
      <c r="P336">
        <f t="shared" si="11"/>
        <v>0</v>
      </c>
      <c r="Q336">
        <f t="shared" si="12"/>
        <v>0</v>
      </c>
    </row>
    <row r="337" spans="15:17" x14ac:dyDescent="0.3">
      <c r="O337" s="22">
        <v>33.200000000000003</v>
      </c>
      <c r="P337">
        <f t="shared" si="11"/>
        <v>0</v>
      </c>
      <c r="Q337">
        <f t="shared" si="12"/>
        <v>0</v>
      </c>
    </row>
    <row r="338" spans="15:17" x14ac:dyDescent="0.3">
      <c r="O338" s="22">
        <v>33.299999999999997</v>
      </c>
      <c r="P338">
        <f t="shared" si="11"/>
        <v>0</v>
      </c>
      <c r="Q338">
        <f t="shared" si="12"/>
        <v>0</v>
      </c>
    </row>
    <row r="339" spans="15:17" x14ac:dyDescent="0.3">
      <c r="O339" s="22">
        <v>33.4</v>
      </c>
      <c r="P339">
        <f t="shared" si="11"/>
        <v>0</v>
      </c>
      <c r="Q339">
        <f t="shared" si="12"/>
        <v>0</v>
      </c>
    </row>
    <row r="340" spans="15:17" x14ac:dyDescent="0.3">
      <c r="O340" s="22">
        <v>33.5</v>
      </c>
      <c r="P340">
        <f t="shared" si="11"/>
        <v>0</v>
      </c>
      <c r="Q340">
        <f t="shared" si="12"/>
        <v>0</v>
      </c>
    </row>
    <row r="341" spans="15:17" x14ac:dyDescent="0.3">
      <c r="O341" s="22">
        <v>33.6</v>
      </c>
      <c r="P341">
        <f t="shared" si="11"/>
        <v>0</v>
      </c>
      <c r="Q341">
        <f t="shared" si="12"/>
        <v>0</v>
      </c>
    </row>
    <row r="342" spans="15:17" x14ac:dyDescent="0.3">
      <c r="O342" s="22">
        <v>33.700000000000003</v>
      </c>
      <c r="P342">
        <f t="shared" si="11"/>
        <v>0</v>
      </c>
      <c r="Q342">
        <f t="shared" si="12"/>
        <v>0</v>
      </c>
    </row>
    <row r="343" spans="15:17" x14ac:dyDescent="0.3">
      <c r="O343" s="22">
        <v>33.799999999999997</v>
      </c>
      <c r="P343">
        <f t="shared" si="11"/>
        <v>0</v>
      </c>
      <c r="Q343">
        <f t="shared" si="12"/>
        <v>0</v>
      </c>
    </row>
    <row r="344" spans="15:17" x14ac:dyDescent="0.3">
      <c r="O344" s="22">
        <v>33.9</v>
      </c>
      <c r="P344">
        <f t="shared" si="11"/>
        <v>0</v>
      </c>
      <c r="Q344">
        <f t="shared" si="12"/>
        <v>0</v>
      </c>
    </row>
    <row r="345" spans="15:17" x14ac:dyDescent="0.3">
      <c r="O345" s="22">
        <v>34</v>
      </c>
      <c r="P345">
        <f t="shared" si="11"/>
        <v>0</v>
      </c>
      <c r="Q345">
        <f t="shared" si="12"/>
        <v>0</v>
      </c>
    </row>
    <row r="346" spans="15:17" x14ac:dyDescent="0.3">
      <c r="O346" s="22"/>
      <c r="Q346">
        <f>SUM(Q6:Q345)</f>
        <v>949</v>
      </c>
    </row>
    <row r="347" spans="15:17" x14ac:dyDescent="0.3">
      <c r="O347" s="22">
        <v>41.6</v>
      </c>
      <c r="P347">
        <v>1</v>
      </c>
      <c r="Q347">
        <f t="shared" si="12"/>
        <v>41.6</v>
      </c>
    </row>
    <row r="348" spans="15:17" x14ac:dyDescent="0.3">
      <c r="O348" s="22">
        <v>113.2</v>
      </c>
      <c r="P348">
        <v>1</v>
      </c>
      <c r="Q348">
        <f t="shared" si="12"/>
        <v>113.2</v>
      </c>
    </row>
    <row r="349" spans="15:17" x14ac:dyDescent="0.3">
      <c r="Q349">
        <f>SUM(Q346:Q348)</f>
        <v>1103.8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52"/>
  <sheetViews>
    <sheetView workbookViewId="0">
      <selection activeCell="A2" sqref="A2:M42"/>
    </sheetView>
  </sheetViews>
  <sheetFormatPr baseColWidth="10" defaultRowHeight="14.4" x14ac:dyDescent="0.3"/>
  <cols>
    <col min="1" max="13" width="6.6640625" customWidth="1"/>
    <col min="16" max="16" width="5.44140625" customWidth="1"/>
  </cols>
  <sheetData>
    <row r="2" spans="1:17" x14ac:dyDescent="0.3">
      <c r="E2" t="s">
        <v>24</v>
      </c>
    </row>
    <row r="3" spans="1:17" x14ac:dyDescent="0.3">
      <c r="G3" s="1" t="s">
        <v>32</v>
      </c>
    </row>
    <row r="4" spans="1:17" ht="15" thickBot="1" x14ac:dyDescent="0.35">
      <c r="G4" t="s">
        <v>29</v>
      </c>
    </row>
    <row r="5" spans="1:17" x14ac:dyDescent="0.3">
      <c r="A5" s="7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21</v>
      </c>
      <c r="K5" s="3" t="s">
        <v>10</v>
      </c>
      <c r="L5" s="3" t="s">
        <v>22</v>
      </c>
      <c r="M5" s="8" t="s">
        <v>23</v>
      </c>
      <c r="O5">
        <v>0</v>
      </c>
    </row>
    <row r="6" spans="1:17" x14ac:dyDescent="0.3">
      <c r="A6" s="9">
        <v>1</v>
      </c>
      <c r="B6" s="12"/>
      <c r="C6" s="12"/>
      <c r="D6" s="12"/>
      <c r="E6" s="12"/>
      <c r="F6" s="12"/>
      <c r="G6" s="12"/>
      <c r="H6" s="12">
        <v>30.2</v>
      </c>
      <c r="I6" s="12">
        <v>1.5</v>
      </c>
      <c r="J6" s="12"/>
      <c r="K6" s="12"/>
      <c r="L6" s="12">
        <v>0.2</v>
      </c>
      <c r="M6" s="13">
        <v>0.1</v>
      </c>
      <c r="N6" s="16">
        <f>SUM(B6:M6)</f>
        <v>32</v>
      </c>
      <c r="O6" s="22">
        <v>0.1</v>
      </c>
      <c r="P6">
        <f>COUNTIF($F$6:$M$36,O6)</f>
        <v>5</v>
      </c>
      <c r="Q6">
        <f>O6*P6</f>
        <v>0.5</v>
      </c>
    </row>
    <row r="7" spans="1:17" x14ac:dyDescent="0.3">
      <c r="A7" s="9">
        <v>2</v>
      </c>
      <c r="B7" s="12"/>
      <c r="C7" s="12"/>
      <c r="D7" s="12"/>
      <c r="E7" s="12"/>
      <c r="F7" s="12"/>
      <c r="G7" s="12"/>
      <c r="H7" s="12">
        <v>2.8</v>
      </c>
      <c r="I7" s="12">
        <v>5</v>
      </c>
      <c r="J7" s="12"/>
      <c r="K7" s="12">
        <v>0.2</v>
      </c>
      <c r="L7" s="12">
        <v>0.4</v>
      </c>
      <c r="M7" s="13">
        <v>0.8</v>
      </c>
      <c r="N7" s="16">
        <f t="shared" ref="N7:N36" si="0">SUM(B7:M7)</f>
        <v>9.2000000000000011</v>
      </c>
      <c r="O7">
        <v>0.2</v>
      </c>
      <c r="P7">
        <f t="shared" ref="P7:P70" si="1">COUNTIF($F$6:$M$36,O7)</f>
        <v>9</v>
      </c>
      <c r="Q7">
        <f t="shared" ref="Q7:Q57" si="2">O7*P7</f>
        <v>1.8</v>
      </c>
    </row>
    <row r="8" spans="1:17" x14ac:dyDescent="0.3">
      <c r="A8" s="9">
        <v>3</v>
      </c>
      <c r="B8" s="12"/>
      <c r="C8" s="12"/>
      <c r="D8" s="12"/>
      <c r="E8" s="12"/>
      <c r="F8" s="12"/>
      <c r="G8" s="12"/>
      <c r="H8" s="12">
        <v>0.9</v>
      </c>
      <c r="I8" s="12"/>
      <c r="J8" s="12"/>
      <c r="K8" s="12"/>
      <c r="L8" s="12">
        <v>0.4</v>
      </c>
      <c r="M8" s="13">
        <v>9.8000000000000007</v>
      </c>
      <c r="N8" s="16">
        <f t="shared" si="0"/>
        <v>11.100000000000001</v>
      </c>
      <c r="O8" s="22">
        <v>0.3</v>
      </c>
      <c r="P8">
        <f t="shared" si="1"/>
        <v>3</v>
      </c>
      <c r="Q8">
        <f t="shared" si="2"/>
        <v>0.89999999999999991</v>
      </c>
    </row>
    <row r="9" spans="1:17" x14ac:dyDescent="0.3">
      <c r="A9" s="9">
        <v>4</v>
      </c>
      <c r="B9" s="12"/>
      <c r="C9" s="12"/>
      <c r="D9" s="12"/>
      <c r="E9" s="12"/>
      <c r="F9" s="12"/>
      <c r="G9" s="12"/>
      <c r="H9" s="12">
        <v>0.5</v>
      </c>
      <c r="I9" s="12">
        <v>3</v>
      </c>
      <c r="J9" s="12"/>
      <c r="K9" s="12">
        <v>13.5</v>
      </c>
      <c r="L9" s="12">
        <v>0.2</v>
      </c>
      <c r="M9" s="13">
        <v>72.5</v>
      </c>
      <c r="N9" s="16">
        <f t="shared" si="0"/>
        <v>89.7</v>
      </c>
      <c r="O9" s="22">
        <v>0.4</v>
      </c>
      <c r="P9">
        <f t="shared" si="1"/>
        <v>4</v>
      </c>
      <c r="Q9">
        <f t="shared" si="2"/>
        <v>1.6</v>
      </c>
    </row>
    <row r="10" spans="1:17" x14ac:dyDescent="0.3">
      <c r="A10" s="9">
        <v>5</v>
      </c>
      <c r="B10" s="12"/>
      <c r="C10" s="12"/>
      <c r="D10" s="12"/>
      <c r="E10" s="12"/>
      <c r="F10" s="12">
        <v>1.2</v>
      </c>
      <c r="G10" s="12"/>
      <c r="H10" s="12"/>
      <c r="I10" s="12">
        <v>0.8</v>
      </c>
      <c r="J10" s="12">
        <v>1.4</v>
      </c>
      <c r="K10" s="12"/>
      <c r="L10" s="12"/>
      <c r="M10" s="13"/>
      <c r="N10" s="16">
        <f t="shared" si="0"/>
        <v>3.4</v>
      </c>
      <c r="O10">
        <v>0.5</v>
      </c>
      <c r="P10">
        <f t="shared" si="1"/>
        <v>5</v>
      </c>
      <c r="Q10">
        <f t="shared" si="2"/>
        <v>2.5</v>
      </c>
    </row>
    <row r="11" spans="1:17" x14ac:dyDescent="0.3">
      <c r="A11" s="9">
        <v>6</v>
      </c>
      <c r="B11" s="12"/>
      <c r="C11" s="12"/>
      <c r="D11" s="12"/>
      <c r="E11" s="12"/>
      <c r="F11" s="12">
        <v>0.2</v>
      </c>
      <c r="G11" s="12"/>
      <c r="H11" s="12"/>
      <c r="I11" s="12"/>
      <c r="J11" s="12"/>
      <c r="K11" s="12"/>
      <c r="L11" s="12"/>
      <c r="M11" s="13">
        <v>1.4</v>
      </c>
      <c r="N11" s="16">
        <f t="shared" si="0"/>
        <v>1.5999999999999999</v>
      </c>
      <c r="O11" s="22">
        <v>0.6</v>
      </c>
      <c r="P11">
        <f t="shared" si="1"/>
        <v>3</v>
      </c>
      <c r="Q11">
        <f t="shared" si="2"/>
        <v>1.7999999999999998</v>
      </c>
    </row>
    <row r="12" spans="1:17" x14ac:dyDescent="0.3">
      <c r="A12" s="9">
        <v>7</v>
      </c>
      <c r="B12" s="12"/>
      <c r="C12" s="12"/>
      <c r="D12" s="12"/>
      <c r="E12" s="12"/>
      <c r="F12" s="12">
        <v>1.3</v>
      </c>
      <c r="G12" s="12"/>
      <c r="H12" s="12"/>
      <c r="I12" s="12"/>
      <c r="J12" s="12">
        <v>0.4</v>
      </c>
      <c r="K12" s="12"/>
      <c r="L12" s="12"/>
      <c r="M12" s="13"/>
      <c r="N12" s="16">
        <f t="shared" si="0"/>
        <v>1.7000000000000002</v>
      </c>
      <c r="O12" s="22">
        <v>0.7</v>
      </c>
      <c r="P12">
        <f t="shared" si="1"/>
        <v>1</v>
      </c>
      <c r="Q12">
        <f t="shared" si="2"/>
        <v>0.7</v>
      </c>
    </row>
    <row r="13" spans="1:17" x14ac:dyDescent="0.3">
      <c r="A13" s="9">
        <v>8</v>
      </c>
      <c r="B13" s="12"/>
      <c r="C13" s="12"/>
      <c r="D13" s="12"/>
      <c r="E13" s="12"/>
      <c r="F13" s="12"/>
      <c r="G13" s="12">
        <v>0.5</v>
      </c>
      <c r="H13" s="12">
        <v>6.4</v>
      </c>
      <c r="I13" s="12"/>
      <c r="J13" s="12"/>
      <c r="K13" s="12"/>
      <c r="L13" s="12"/>
      <c r="M13" s="13"/>
      <c r="N13" s="16">
        <f t="shared" si="0"/>
        <v>6.9</v>
      </c>
      <c r="O13">
        <v>0.8</v>
      </c>
      <c r="P13">
        <f t="shared" si="1"/>
        <v>4</v>
      </c>
      <c r="Q13">
        <f t="shared" si="2"/>
        <v>3.2</v>
      </c>
    </row>
    <row r="14" spans="1:17" x14ac:dyDescent="0.3">
      <c r="A14" s="9">
        <v>9</v>
      </c>
      <c r="B14" s="12"/>
      <c r="C14" s="12"/>
      <c r="D14" s="12"/>
      <c r="E14" s="12"/>
      <c r="F14" s="12"/>
      <c r="G14" s="12">
        <v>0.1</v>
      </c>
      <c r="H14" s="12">
        <v>2</v>
      </c>
      <c r="I14" s="12"/>
      <c r="J14" s="12"/>
      <c r="K14" s="12"/>
      <c r="L14" s="12">
        <v>1.3</v>
      </c>
      <c r="M14" s="13"/>
      <c r="N14" s="16">
        <f t="shared" si="0"/>
        <v>3.4000000000000004</v>
      </c>
      <c r="O14" s="22">
        <v>0.9</v>
      </c>
      <c r="P14">
        <f t="shared" si="1"/>
        <v>3</v>
      </c>
      <c r="Q14">
        <f t="shared" si="2"/>
        <v>2.7</v>
      </c>
    </row>
    <row r="15" spans="1:17" x14ac:dyDescent="0.3">
      <c r="A15" s="9">
        <v>10</v>
      </c>
      <c r="B15" s="12"/>
      <c r="C15" s="12"/>
      <c r="D15" s="12"/>
      <c r="E15" s="12"/>
      <c r="F15" s="12"/>
      <c r="G15" s="12"/>
      <c r="H15" s="12">
        <v>9.5</v>
      </c>
      <c r="I15" s="12">
        <v>1.8</v>
      </c>
      <c r="J15" s="12">
        <v>9.1999999999999993</v>
      </c>
      <c r="K15" s="12"/>
      <c r="L15" s="12">
        <v>10.7</v>
      </c>
      <c r="M15" s="13"/>
      <c r="N15" s="16">
        <f t="shared" si="0"/>
        <v>31.2</v>
      </c>
      <c r="O15" s="22">
        <v>1</v>
      </c>
      <c r="P15">
        <f t="shared" si="1"/>
        <v>3</v>
      </c>
      <c r="Q15">
        <f t="shared" si="2"/>
        <v>3</v>
      </c>
    </row>
    <row r="16" spans="1:17" x14ac:dyDescent="0.3">
      <c r="A16" s="9">
        <v>11</v>
      </c>
      <c r="B16" s="12"/>
      <c r="C16" s="12"/>
      <c r="D16" s="12"/>
      <c r="E16" s="12"/>
      <c r="F16" s="12">
        <v>14</v>
      </c>
      <c r="G16" s="12"/>
      <c r="H16" s="12"/>
      <c r="I16" s="12"/>
      <c r="J16" s="12"/>
      <c r="K16" s="12"/>
      <c r="L16" s="12">
        <v>4.5</v>
      </c>
      <c r="M16" s="13"/>
      <c r="N16" s="16">
        <f t="shared" si="0"/>
        <v>18.5</v>
      </c>
      <c r="O16">
        <v>1.1000000000000001</v>
      </c>
      <c r="P16">
        <f t="shared" si="1"/>
        <v>1</v>
      </c>
      <c r="Q16">
        <f t="shared" si="2"/>
        <v>1.1000000000000001</v>
      </c>
    </row>
    <row r="17" spans="1:17" x14ac:dyDescent="0.3">
      <c r="A17" s="9">
        <v>12</v>
      </c>
      <c r="B17" s="12"/>
      <c r="C17" s="12"/>
      <c r="D17" s="12"/>
      <c r="E17" s="12"/>
      <c r="F17" s="12">
        <v>5</v>
      </c>
      <c r="G17" s="12"/>
      <c r="H17" s="12"/>
      <c r="I17" s="12"/>
      <c r="J17" s="12">
        <v>0.7</v>
      </c>
      <c r="K17" s="12"/>
      <c r="L17" s="12">
        <v>0.2</v>
      </c>
      <c r="M17" s="13"/>
      <c r="N17" s="16">
        <f t="shared" si="0"/>
        <v>5.9</v>
      </c>
      <c r="O17" s="22">
        <v>1.2</v>
      </c>
      <c r="P17">
        <f t="shared" si="1"/>
        <v>2</v>
      </c>
      <c r="Q17">
        <f t="shared" si="2"/>
        <v>2.4</v>
      </c>
    </row>
    <row r="18" spans="1:17" x14ac:dyDescent="0.3">
      <c r="A18" s="9">
        <v>13</v>
      </c>
      <c r="B18" s="12"/>
      <c r="C18" s="12"/>
      <c r="D18" s="12"/>
      <c r="E18" s="12"/>
      <c r="F18" s="12"/>
      <c r="G18" s="12"/>
      <c r="H18" s="12">
        <v>0.1</v>
      </c>
      <c r="I18" s="12">
        <v>1</v>
      </c>
      <c r="J18" s="12"/>
      <c r="K18" s="12">
        <v>1.1000000000000001</v>
      </c>
      <c r="L18" s="12"/>
      <c r="M18" s="13"/>
      <c r="N18" s="16">
        <f t="shared" si="0"/>
        <v>2.2000000000000002</v>
      </c>
      <c r="O18" s="22">
        <v>1.3</v>
      </c>
      <c r="P18">
        <f t="shared" si="1"/>
        <v>3</v>
      </c>
      <c r="Q18">
        <f t="shared" si="2"/>
        <v>3.9000000000000004</v>
      </c>
    </row>
    <row r="19" spans="1:17" x14ac:dyDescent="0.3">
      <c r="A19" s="9">
        <v>14</v>
      </c>
      <c r="B19" s="12"/>
      <c r="C19" s="12"/>
      <c r="D19" s="12"/>
      <c r="E19" s="12"/>
      <c r="F19" s="12">
        <v>3.2</v>
      </c>
      <c r="G19" s="12">
        <v>1.9</v>
      </c>
      <c r="H19" s="12"/>
      <c r="I19" s="12"/>
      <c r="J19" s="12">
        <v>0.9</v>
      </c>
      <c r="K19" s="12">
        <v>1.9</v>
      </c>
      <c r="L19" s="12">
        <v>2.4</v>
      </c>
      <c r="M19" s="13"/>
      <c r="N19" s="16">
        <f t="shared" si="0"/>
        <v>10.3</v>
      </c>
      <c r="O19">
        <v>1.4</v>
      </c>
      <c r="P19">
        <f t="shared" si="1"/>
        <v>2</v>
      </c>
      <c r="Q19">
        <f t="shared" si="2"/>
        <v>2.8</v>
      </c>
    </row>
    <row r="20" spans="1:17" x14ac:dyDescent="0.3">
      <c r="A20" s="9">
        <v>15</v>
      </c>
      <c r="B20" s="12"/>
      <c r="C20" s="12"/>
      <c r="D20" s="12"/>
      <c r="E20" s="12"/>
      <c r="F20" s="12"/>
      <c r="G20" s="12">
        <v>0.2</v>
      </c>
      <c r="H20" s="12"/>
      <c r="I20" s="12"/>
      <c r="J20" s="12">
        <v>3.5</v>
      </c>
      <c r="K20" s="12"/>
      <c r="L20" s="12">
        <v>7.5</v>
      </c>
      <c r="M20" s="13"/>
      <c r="N20" s="16">
        <f t="shared" si="0"/>
        <v>11.2</v>
      </c>
      <c r="O20" s="22">
        <v>1.5</v>
      </c>
      <c r="P20">
        <f t="shared" si="1"/>
        <v>1</v>
      </c>
      <c r="Q20">
        <f t="shared" si="2"/>
        <v>1.5</v>
      </c>
    </row>
    <row r="21" spans="1:17" x14ac:dyDescent="0.3">
      <c r="A21" s="9">
        <v>16</v>
      </c>
      <c r="B21" s="12"/>
      <c r="C21" s="12"/>
      <c r="D21" s="12"/>
      <c r="E21" s="12"/>
      <c r="F21" s="12">
        <v>3</v>
      </c>
      <c r="G21" s="12"/>
      <c r="H21" s="12"/>
      <c r="I21" s="12"/>
      <c r="J21" s="12">
        <v>1.8</v>
      </c>
      <c r="K21" s="12"/>
      <c r="L21" s="12"/>
      <c r="M21" s="13"/>
      <c r="N21" s="16">
        <f t="shared" si="0"/>
        <v>4.8</v>
      </c>
      <c r="O21" s="22">
        <v>1.6</v>
      </c>
      <c r="P21">
        <f t="shared" si="1"/>
        <v>0</v>
      </c>
      <c r="Q21">
        <f t="shared" si="2"/>
        <v>0</v>
      </c>
    </row>
    <row r="22" spans="1:17" x14ac:dyDescent="0.3">
      <c r="A22" s="9">
        <v>17</v>
      </c>
      <c r="B22" s="12"/>
      <c r="C22" s="12"/>
      <c r="D22" s="12"/>
      <c r="E22" s="12"/>
      <c r="F22" s="12">
        <v>0.4</v>
      </c>
      <c r="G22" s="12"/>
      <c r="H22" s="12"/>
      <c r="I22" s="12"/>
      <c r="J22" s="12">
        <v>5</v>
      </c>
      <c r="K22" s="12"/>
      <c r="L22" s="12">
        <v>28.2</v>
      </c>
      <c r="M22" s="13"/>
      <c r="N22" s="16">
        <f t="shared" si="0"/>
        <v>33.6</v>
      </c>
      <c r="O22">
        <v>1.7</v>
      </c>
      <c r="P22">
        <f>COUNTIF($F$6:$M$36,O22)</f>
        <v>1</v>
      </c>
      <c r="Q22">
        <f t="shared" si="2"/>
        <v>1.7</v>
      </c>
    </row>
    <row r="23" spans="1:17" x14ac:dyDescent="0.3">
      <c r="A23" s="9">
        <v>18</v>
      </c>
      <c r="B23" s="12"/>
      <c r="C23" s="12"/>
      <c r="D23" s="12"/>
      <c r="E23" s="12"/>
      <c r="F23" s="12">
        <v>0.2</v>
      </c>
      <c r="G23" s="12"/>
      <c r="H23" s="12"/>
      <c r="I23" s="12"/>
      <c r="J23" s="12">
        <v>7.6</v>
      </c>
      <c r="K23" s="12">
        <v>0.5</v>
      </c>
      <c r="L23" s="12">
        <v>34.1</v>
      </c>
      <c r="M23" s="13"/>
      <c r="N23" s="16">
        <f t="shared" si="0"/>
        <v>42.400000000000006</v>
      </c>
      <c r="O23" s="22">
        <v>1.8</v>
      </c>
      <c r="P23">
        <f t="shared" si="1"/>
        <v>2</v>
      </c>
      <c r="Q23">
        <f t="shared" si="2"/>
        <v>3.6</v>
      </c>
    </row>
    <row r="24" spans="1:17" x14ac:dyDescent="0.3">
      <c r="A24" s="9">
        <v>19</v>
      </c>
      <c r="B24" s="12"/>
      <c r="C24" s="12"/>
      <c r="D24" s="12"/>
      <c r="E24" s="12"/>
      <c r="F24" s="12">
        <v>3.4</v>
      </c>
      <c r="G24" s="12">
        <v>4.4000000000000004</v>
      </c>
      <c r="H24" s="12"/>
      <c r="I24" s="12">
        <v>0.3</v>
      </c>
      <c r="J24" s="12">
        <v>27.5</v>
      </c>
      <c r="K24" s="12"/>
      <c r="L24" s="12">
        <v>0.3</v>
      </c>
      <c r="M24" s="13"/>
      <c r="N24" s="16">
        <f t="shared" si="0"/>
        <v>35.9</v>
      </c>
      <c r="O24" s="22">
        <v>1.9</v>
      </c>
      <c r="P24">
        <f t="shared" si="1"/>
        <v>2</v>
      </c>
      <c r="Q24">
        <f t="shared" si="2"/>
        <v>3.8</v>
      </c>
    </row>
    <row r="25" spans="1:17" x14ac:dyDescent="0.3">
      <c r="A25" s="9">
        <v>20</v>
      </c>
      <c r="B25" s="12"/>
      <c r="C25" s="12"/>
      <c r="D25" s="12"/>
      <c r="E25" s="12"/>
      <c r="F25" s="12"/>
      <c r="G25" s="12">
        <v>7.3</v>
      </c>
      <c r="H25" s="12">
        <v>0.1</v>
      </c>
      <c r="I25" s="12"/>
      <c r="J25" s="12">
        <v>25</v>
      </c>
      <c r="K25" s="12"/>
      <c r="L25" s="12"/>
      <c r="M25" s="13"/>
      <c r="N25" s="16">
        <f t="shared" si="0"/>
        <v>32.4</v>
      </c>
      <c r="O25">
        <v>2</v>
      </c>
      <c r="P25">
        <f t="shared" si="1"/>
        <v>1</v>
      </c>
      <c r="Q25">
        <f t="shared" si="2"/>
        <v>2</v>
      </c>
    </row>
    <row r="26" spans="1:17" x14ac:dyDescent="0.3">
      <c r="A26" s="9">
        <v>21</v>
      </c>
      <c r="B26" s="12"/>
      <c r="C26" s="12"/>
      <c r="D26" s="12"/>
      <c r="E26" s="12"/>
      <c r="F26" s="12"/>
      <c r="G26" s="12"/>
      <c r="H26" s="12">
        <v>0.5</v>
      </c>
      <c r="I26" s="12"/>
      <c r="J26" s="12">
        <v>0.3</v>
      </c>
      <c r="K26" s="12"/>
      <c r="L26" s="12">
        <v>33.9</v>
      </c>
      <c r="M26" s="13"/>
      <c r="N26" s="16">
        <f t="shared" si="0"/>
        <v>34.699999999999996</v>
      </c>
      <c r="O26" s="22">
        <v>2.1</v>
      </c>
      <c r="P26">
        <f t="shared" si="1"/>
        <v>0</v>
      </c>
      <c r="Q26">
        <f t="shared" si="2"/>
        <v>0</v>
      </c>
    </row>
    <row r="27" spans="1:17" x14ac:dyDescent="0.3">
      <c r="A27" s="9">
        <v>22</v>
      </c>
      <c r="B27" s="12"/>
      <c r="C27" s="12"/>
      <c r="D27" s="12"/>
      <c r="E27" s="12"/>
      <c r="F27" s="12"/>
      <c r="G27" s="12">
        <v>1.7</v>
      </c>
      <c r="H27" s="12">
        <v>0.6</v>
      </c>
      <c r="I27" s="12"/>
      <c r="J27" s="12"/>
      <c r="K27" s="12"/>
      <c r="L27" s="12">
        <v>4</v>
      </c>
      <c r="M27" s="13">
        <v>6.2</v>
      </c>
      <c r="N27" s="16">
        <f t="shared" si="0"/>
        <v>12.5</v>
      </c>
      <c r="O27" s="22">
        <v>2.2000000000000002</v>
      </c>
      <c r="P27">
        <f t="shared" si="1"/>
        <v>0</v>
      </c>
      <c r="Q27">
        <f t="shared" si="2"/>
        <v>0</v>
      </c>
    </row>
    <row r="28" spans="1:17" x14ac:dyDescent="0.3">
      <c r="A28" s="9">
        <v>23</v>
      </c>
      <c r="B28" s="12"/>
      <c r="C28" s="12"/>
      <c r="D28" s="12"/>
      <c r="E28" s="12"/>
      <c r="F28" s="12">
        <v>0.5</v>
      </c>
      <c r="G28" s="12"/>
      <c r="H28" s="12"/>
      <c r="I28" s="12"/>
      <c r="J28" s="12"/>
      <c r="K28" s="12"/>
      <c r="L28" s="12"/>
      <c r="M28" s="13">
        <v>15.5</v>
      </c>
      <c r="N28" s="16">
        <f t="shared" si="0"/>
        <v>16</v>
      </c>
      <c r="O28">
        <v>2.2999999999999998</v>
      </c>
      <c r="P28">
        <f t="shared" si="1"/>
        <v>0</v>
      </c>
      <c r="Q28">
        <f t="shared" si="2"/>
        <v>0</v>
      </c>
    </row>
    <row r="29" spans="1:17" x14ac:dyDescent="0.3">
      <c r="A29" s="9">
        <v>24</v>
      </c>
      <c r="B29" s="12"/>
      <c r="C29" s="12"/>
      <c r="D29" s="12"/>
      <c r="E29" s="12"/>
      <c r="F29" s="12"/>
      <c r="G29" s="12"/>
      <c r="H29" s="12"/>
      <c r="I29" s="12"/>
      <c r="J29" s="12">
        <v>6</v>
      </c>
      <c r="K29" s="12"/>
      <c r="L29" s="12">
        <v>0.6</v>
      </c>
      <c r="M29" s="13">
        <v>9.8000000000000007</v>
      </c>
      <c r="N29" s="16">
        <f t="shared" si="0"/>
        <v>16.399999999999999</v>
      </c>
      <c r="O29" s="22">
        <v>2.4</v>
      </c>
      <c r="P29">
        <f t="shared" si="1"/>
        <v>1</v>
      </c>
      <c r="Q29">
        <f t="shared" si="2"/>
        <v>2.4</v>
      </c>
    </row>
    <row r="30" spans="1:17" x14ac:dyDescent="0.3">
      <c r="A30" s="9">
        <v>25</v>
      </c>
      <c r="B30" s="12"/>
      <c r="C30" s="12"/>
      <c r="D30" s="12"/>
      <c r="E30" s="12"/>
      <c r="F30" s="12">
        <v>0.6</v>
      </c>
      <c r="G30" s="12"/>
      <c r="H30" s="12"/>
      <c r="I30" s="12"/>
      <c r="J30" s="12"/>
      <c r="K30" s="12"/>
      <c r="L30" s="12">
        <v>0.2</v>
      </c>
      <c r="M30" s="13">
        <v>2.7</v>
      </c>
      <c r="N30" s="16">
        <f t="shared" si="0"/>
        <v>3.5</v>
      </c>
      <c r="O30" s="22">
        <v>2.5</v>
      </c>
      <c r="P30">
        <f t="shared" si="1"/>
        <v>0</v>
      </c>
      <c r="Q30">
        <f t="shared" si="2"/>
        <v>0</v>
      </c>
    </row>
    <row r="31" spans="1:17" x14ac:dyDescent="0.3">
      <c r="A31" s="9">
        <v>26</v>
      </c>
      <c r="B31" s="12"/>
      <c r="C31" s="12"/>
      <c r="D31" s="12"/>
      <c r="E31" s="12"/>
      <c r="F31" s="12"/>
      <c r="G31" s="12">
        <v>0.2</v>
      </c>
      <c r="H31" s="12">
        <v>0.9</v>
      </c>
      <c r="I31" s="12"/>
      <c r="J31" s="12"/>
      <c r="K31" s="12"/>
      <c r="L31" s="12"/>
      <c r="M31" s="13">
        <v>18</v>
      </c>
      <c r="N31" s="16">
        <f t="shared" si="0"/>
        <v>19.100000000000001</v>
      </c>
      <c r="O31">
        <v>2.6</v>
      </c>
      <c r="P31">
        <f t="shared" si="1"/>
        <v>1</v>
      </c>
      <c r="Q31">
        <f t="shared" si="2"/>
        <v>2.6</v>
      </c>
    </row>
    <row r="32" spans="1:17" x14ac:dyDescent="0.3">
      <c r="A32" s="9">
        <v>27</v>
      </c>
      <c r="B32" s="12"/>
      <c r="C32" s="12"/>
      <c r="D32" s="12"/>
      <c r="E32" s="12"/>
      <c r="F32" s="12"/>
      <c r="G32" s="12"/>
      <c r="H32" s="12"/>
      <c r="I32" s="12"/>
      <c r="J32" s="12"/>
      <c r="K32" s="12">
        <v>2.6</v>
      </c>
      <c r="L32" s="12"/>
      <c r="M32" s="13">
        <v>11.4</v>
      </c>
      <c r="N32" s="16">
        <f t="shared" si="0"/>
        <v>14</v>
      </c>
      <c r="O32" s="22">
        <v>2.7</v>
      </c>
      <c r="P32">
        <f t="shared" si="1"/>
        <v>1</v>
      </c>
      <c r="Q32">
        <f t="shared" si="2"/>
        <v>2.7</v>
      </c>
    </row>
    <row r="33" spans="1:17" x14ac:dyDescent="0.3">
      <c r="A33" s="9">
        <v>28</v>
      </c>
      <c r="B33" s="12"/>
      <c r="C33" s="12"/>
      <c r="D33" s="12"/>
      <c r="E33" s="12"/>
      <c r="F33" s="12"/>
      <c r="G33" s="12"/>
      <c r="H33" s="12"/>
      <c r="I33" s="12"/>
      <c r="J33" s="12"/>
      <c r="K33" s="12">
        <v>1</v>
      </c>
      <c r="L33" s="12"/>
      <c r="M33" s="13"/>
      <c r="N33" s="16">
        <f t="shared" si="0"/>
        <v>1</v>
      </c>
      <c r="O33" s="22">
        <v>2.8</v>
      </c>
      <c r="P33">
        <f t="shared" si="1"/>
        <v>1</v>
      </c>
      <c r="Q33">
        <f t="shared" si="2"/>
        <v>2.8</v>
      </c>
    </row>
    <row r="34" spans="1:17" x14ac:dyDescent="0.3">
      <c r="A34" s="9">
        <v>29</v>
      </c>
      <c r="B34" s="12"/>
      <c r="C34" s="12"/>
      <c r="D34" s="12"/>
      <c r="E34" s="12"/>
      <c r="F34" s="12"/>
      <c r="G34" s="12">
        <v>18.100000000000001</v>
      </c>
      <c r="H34" s="12"/>
      <c r="I34" s="12"/>
      <c r="J34" s="12"/>
      <c r="K34" s="12"/>
      <c r="L34" s="12"/>
      <c r="M34" s="13">
        <v>5.7</v>
      </c>
      <c r="N34" s="16">
        <f t="shared" si="0"/>
        <v>23.8</v>
      </c>
      <c r="O34">
        <v>2.9</v>
      </c>
      <c r="P34">
        <f t="shared" si="1"/>
        <v>0</v>
      </c>
      <c r="Q34">
        <f t="shared" si="2"/>
        <v>0</v>
      </c>
    </row>
    <row r="35" spans="1:17" x14ac:dyDescent="0.3">
      <c r="A35" s="9">
        <v>30</v>
      </c>
      <c r="B35" s="12"/>
      <c r="C35" s="12"/>
      <c r="D35" s="12"/>
      <c r="E35" s="12"/>
      <c r="F35" s="12">
        <v>1</v>
      </c>
      <c r="G35" s="12">
        <v>17.399999999999999</v>
      </c>
      <c r="H35" s="12"/>
      <c r="I35" s="12"/>
      <c r="J35" s="12">
        <v>0.8</v>
      </c>
      <c r="K35" s="12"/>
      <c r="L35" s="12">
        <v>1.2</v>
      </c>
      <c r="M35" s="13">
        <v>7.2</v>
      </c>
      <c r="N35" s="16">
        <f t="shared" si="0"/>
        <v>27.599999999999998</v>
      </c>
      <c r="O35" s="22">
        <v>3</v>
      </c>
      <c r="P35">
        <f t="shared" si="1"/>
        <v>2</v>
      </c>
      <c r="Q35">
        <f t="shared" si="2"/>
        <v>6</v>
      </c>
    </row>
    <row r="36" spans="1:17" ht="15" thickBot="1" x14ac:dyDescent="0.35">
      <c r="A36" s="10">
        <v>31</v>
      </c>
      <c r="B36" s="14"/>
      <c r="C36" s="14"/>
      <c r="D36" s="14"/>
      <c r="E36" s="14"/>
      <c r="F36" s="14"/>
      <c r="G36" s="14"/>
      <c r="H36" s="14">
        <v>1.3</v>
      </c>
      <c r="I36" s="14"/>
      <c r="J36" s="14"/>
      <c r="K36" s="14">
        <v>0.1</v>
      </c>
      <c r="L36" s="14"/>
      <c r="M36" s="15">
        <v>0.8</v>
      </c>
      <c r="N36" s="16">
        <f t="shared" si="0"/>
        <v>2.2000000000000002</v>
      </c>
      <c r="O36" s="22">
        <v>3.1</v>
      </c>
      <c r="P36">
        <f t="shared" si="1"/>
        <v>0</v>
      </c>
      <c r="Q36">
        <f t="shared" si="2"/>
        <v>0</v>
      </c>
    </row>
    <row r="37" spans="1:17" ht="6.75" customHeight="1" thickBot="1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>
        <f>SUM(N6:N36)</f>
        <v>558.20000000000005</v>
      </c>
      <c r="O37">
        <v>3.2</v>
      </c>
      <c r="P37">
        <f t="shared" si="1"/>
        <v>1</v>
      </c>
      <c r="Q37">
        <f t="shared" si="2"/>
        <v>3.2</v>
      </c>
    </row>
    <row r="38" spans="1:17" x14ac:dyDescent="0.3">
      <c r="A38" s="2" t="s">
        <v>15</v>
      </c>
      <c r="B38" s="17"/>
      <c r="C38" s="18"/>
      <c r="D38" s="18"/>
      <c r="E38" s="18"/>
      <c r="F38" s="18">
        <v>34</v>
      </c>
      <c r="G38" s="18">
        <v>51.8</v>
      </c>
      <c r="H38" s="18">
        <v>55.8</v>
      </c>
      <c r="I38" s="18">
        <v>13.4</v>
      </c>
      <c r="J38" s="18">
        <v>90.1</v>
      </c>
      <c r="K38" s="18">
        <v>20.9</v>
      </c>
      <c r="L38" s="18">
        <v>130.30000000000001</v>
      </c>
      <c r="M38" s="19">
        <v>162.9</v>
      </c>
      <c r="O38" s="22">
        <v>3.3</v>
      </c>
      <c r="P38">
        <f t="shared" si="1"/>
        <v>0</v>
      </c>
      <c r="Q38">
        <f t="shared" si="2"/>
        <v>0</v>
      </c>
    </row>
    <row r="39" spans="1:17" x14ac:dyDescent="0.3">
      <c r="A39" s="4" t="s">
        <v>16</v>
      </c>
      <c r="B39" s="12"/>
      <c r="C39" s="20"/>
      <c r="D39" s="20"/>
      <c r="E39" s="20"/>
      <c r="F39" s="20">
        <v>2.62</v>
      </c>
      <c r="G39" s="20">
        <v>5.18</v>
      </c>
      <c r="H39" s="20">
        <v>4.29</v>
      </c>
      <c r="I39" s="20">
        <v>1.91</v>
      </c>
      <c r="J39" s="20">
        <v>6.44</v>
      </c>
      <c r="K39" s="20">
        <v>2.61</v>
      </c>
      <c r="L39" s="20">
        <v>7.24</v>
      </c>
      <c r="M39" s="21">
        <v>11.64</v>
      </c>
      <c r="N39" s="16"/>
      <c r="O39" s="22">
        <v>3.4</v>
      </c>
      <c r="P39">
        <f t="shared" si="1"/>
        <v>1</v>
      </c>
      <c r="Q39">
        <f t="shared" si="2"/>
        <v>3.4</v>
      </c>
    </row>
    <row r="40" spans="1:17" x14ac:dyDescent="0.3">
      <c r="A40" s="4" t="s">
        <v>17</v>
      </c>
      <c r="B40" s="12"/>
      <c r="C40" s="20"/>
      <c r="D40" s="20"/>
      <c r="E40" s="20"/>
      <c r="F40" s="20">
        <v>0.2</v>
      </c>
      <c r="G40" s="20">
        <v>0.1</v>
      </c>
      <c r="H40" s="20">
        <v>0.1</v>
      </c>
      <c r="I40" s="20">
        <v>0.3</v>
      </c>
      <c r="J40" s="20">
        <v>0.3</v>
      </c>
      <c r="K40" s="20">
        <v>0.1</v>
      </c>
      <c r="L40" s="20">
        <v>0.2</v>
      </c>
      <c r="M40" s="21">
        <v>0.1</v>
      </c>
      <c r="O40">
        <v>3.5</v>
      </c>
      <c r="P40">
        <f t="shared" si="1"/>
        <v>1</v>
      </c>
      <c r="Q40">
        <f t="shared" si="2"/>
        <v>3.5</v>
      </c>
    </row>
    <row r="41" spans="1:17" x14ac:dyDescent="0.3">
      <c r="A41" s="4" t="s">
        <v>18</v>
      </c>
      <c r="B41" s="12"/>
      <c r="C41" s="20"/>
      <c r="D41" s="20"/>
      <c r="E41" s="20"/>
      <c r="F41" s="20">
        <v>14</v>
      </c>
      <c r="G41" s="20">
        <v>18.100000000000001</v>
      </c>
      <c r="H41" s="20">
        <v>30.2</v>
      </c>
      <c r="I41" s="20">
        <v>5</v>
      </c>
      <c r="J41" s="20">
        <v>27.5</v>
      </c>
      <c r="K41" s="20">
        <v>13.5</v>
      </c>
      <c r="L41" s="20">
        <v>34.1</v>
      </c>
      <c r="M41" s="21">
        <v>72.5</v>
      </c>
      <c r="O41" s="22">
        <v>3.6</v>
      </c>
      <c r="P41">
        <f t="shared" si="1"/>
        <v>0</v>
      </c>
      <c r="Q41">
        <f t="shared" si="2"/>
        <v>0</v>
      </c>
    </row>
    <row r="42" spans="1:17" ht="15" thickBot="1" x14ac:dyDescent="0.35">
      <c r="A42" s="5" t="s">
        <v>19</v>
      </c>
      <c r="B42" s="6"/>
      <c r="C42" s="6"/>
      <c r="D42" s="6"/>
      <c r="E42" s="6"/>
      <c r="F42" s="6">
        <v>13</v>
      </c>
      <c r="G42" s="6">
        <v>10</v>
      </c>
      <c r="H42" s="6">
        <v>13</v>
      </c>
      <c r="I42" s="6">
        <v>7</v>
      </c>
      <c r="J42" s="6">
        <v>14</v>
      </c>
      <c r="K42" s="6">
        <v>8</v>
      </c>
      <c r="L42" s="6">
        <v>18</v>
      </c>
      <c r="M42" s="11">
        <v>14</v>
      </c>
      <c r="N42">
        <f>SUM(B42:M42)</f>
        <v>97</v>
      </c>
      <c r="O42" s="22">
        <v>3.7</v>
      </c>
      <c r="P42">
        <f t="shared" si="1"/>
        <v>0</v>
      </c>
      <c r="Q42">
        <f t="shared" si="2"/>
        <v>0</v>
      </c>
    </row>
    <row r="43" spans="1:17" x14ac:dyDescent="0.3">
      <c r="O43">
        <v>3.8</v>
      </c>
      <c r="P43">
        <f t="shared" si="1"/>
        <v>0</v>
      </c>
      <c r="Q43">
        <f t="shared" si="2"/>
        <v>0</v>
      </c>
    </row>
    <row r="44" spans="1:17" x14ac:dyDescent="0.3">
      <c r="O44" s="22">
        <v>3.9</v>
      </c>
      <c r="P44">
        <f t="shared" si="1"/>
        <v>0</v>
      </c>
      <c r="Q44">
        <f t="shared" si="2"/>
        <v>0</v>
      </c>
    </row>
    <row r="45" spans="1:17" x14ac:dyDescent="0.3">
      <c r="L45">
        <v>34.1</v>
      </c>
      <c r="M45">
        <f>COUNTIF($F$6:$M$36,L45)</f>
        <v>1</v>
      </c>
      <c r="O45" s="22">
        <v>4</v>
      </c>
      <c r="P45">
        <f t="shared" si="1"/>
        <v>1</v>
      </c>
      <c r="Q45">
        <f t="shared" si="2"/>
        <v>4</v>
      </c>
    </row>
    <row r="46" spans="1:17" x14ac:dyDescent="0.3">
      <c r="O46">
        <v>4.0999999999999996</v>
      </c>
      <c r="P46">
        <f t="shared" si="1"/>
        <v>0</v>
      </c>
      <c r="Q46">
        <f t="shared" si="2"/>
        <v>0</v>
      </c>
    </row>
    <row r="47" spans="1:17" x14ac:dyDescent="0.3">
      <c r="O47" s="22">
        <v>4.2</v>
      </c>
      <c r="P47">
        <f t="shared" si="1"/>
        <v>0</v>
      </c>
      <c r="Q47">
        <f t="shared" si="2"/>
        <v>0</v>
      </c>
    </row>
    <row r="48" spans="1:17" x14ac:dyDescent="0.3">
      <c r="O48" s="22">
        <v>4.3</v>
      </c>
      <c r="P48">
        <f t="shared" si="1"/>
        <v>0</v>
      </c>
      <c r="Q48">
        <f t="shared" si="2"/>
        <v>0</v>
      </c>
    </row>
    <row r="49" spans="15:17" x14ac:dyDescent="0.3">
      <c r="O49">
        <v>4.4000000000000004</v>
      </c>
      <c r="P49">
        <f t="shared" si="1"/>
        <v>1</v>
      </c>
      <c r="Q49">
        <f t="shared" si="2"/>
        <v>4.4000000000000004</v>
      </c>
    </row>
    <row r="50" spans="15:17" x14ac:dyDescent="0.3">
      <c r="O50" s="22">
        <v>4.5</v>
      </c>
      <c r="P50">
        <f t="shared" si="1"/>
        <v>1</v>
      </c>
      <c r="Q50">
        <f t="shared" si="2"/>
        <v>4.5</v>
      </c>
    </row>
    <row r="51" spans="15:17" x14ac:dyDescent="0.3">
      <c r="O51" s="22">
        <v>4.5999999999999996</v>
      </c>
      <c r="P51">
        <f t="shared" si="1"/>
        <v>0</v>
      </c>
      <c r="Q51">
        <f t="shared" si="2"/>
        <v>0</v>
      </c>
    </row>
    <row r="52" spans="15:17" x14ac:dyDescent="0.3">
      <c r="O52">
        <v>4.7</v>
      </c>
      <c r="P52">
        <f t="shared" si="1"/>
        <v>0</v>
      </c>
      <c r="Q52">
        <f t="shared" si="2"/>
        <v>0</v>
      </c>
    </row>
    <row r="53" spans="15:17" x14ac:dyDescent="0.3">
      <c r="O53" s="22">
        <v>4.8</v>
      </c>
      <c r="P53">
        <f t="shared" si="1"/>
        <v>0</v>
      </c>
      <c r="Q53">
        <f t="shared" si="2"/>
        <v>0</v>
      </c>
    </row>
    <row r="54" spans="15:17" x14ac:dyDescent="0.3">
      <c r="O54" s="22">
        <v>4.9000000000000004</v>
      </c>
      <c r="P54">
        <f t="shared" si="1"/>
        <v>0</v>
      </c>
      <c r="Q54">
        <f t="shared" si="2"/>
        <v>0</v>
      </c>
    </row>
    <row r="55" spans="15:17" x14ac:dyDescent="0.3">
      <c r="O55">
        <v>5</v>
      </c>
      <c r="P55">
        <f t="shared" si="1"/>
        <v>3</v>
      </c>
      <c r="Q55">
        <f t="shared" si="2"/>
        <v>15</v>
      </c>
    </row>
    <row r="56" spans="15:17" x14ac:dyDescent="0.3">
      <c r="O56" s="22">
        <v>5.0999999999999996</v>
      </c>
      <c r="P56">
        <f t="shared" si="1"/>
        <v>0</v>
      </c>
      <c r="Q56">
        <f t="shared" si="2"/>
        <v>0</v>
      </c>
    </row>
    <row r="57" spans="15:17" x14ac:dyDescent="0.3">
      <c r="O57" s="22">
        <v>5.2</v>
      </c>
      <c r="P57">
        <f t="shared" si="1"/>
        <v>0</v>
      </c>
      <c r="Q57">
        <f t="shared" si="2"/>
        <v>0</v>
      </c>
    </row>
    <row r="58" spans="15:17" x14ac:dyDescent="0.3">
      <c r="O58" s="22">
        <v>5.3</v>
      </c>
      <c r="P58">
        <f t="shared" si="1"/>
        <v>0</v>
      </c>
      <c r="Q58">
        <f t="shared" ref="Q58:Q113" si="3">O58*P58</f>
        <v>0</v>
      </c>
    </row>
    <row r="59" spans="15:17" x14ac:dyDescent="0.3">
      <c r="O59" s="22">
        <v>5.4</v>
      </c>
      <c r="P59">
        <f t="shared" si="1"/>
        <v>0</v>
      </c>
      <c r="Q59">
        <f t="shared" si="3"/>
        <v>0</v>
      </c>
    </row>
    <row r="60" spans="15:17" x14ac:dyDescent="0.3">
      <c r="O60" s="22">
        <v>5.5</v>
      </c>
      <c r="P60">
        <f t="shared" si="1"/>
        <v>0</v>
      </c>
      <c r="Q60">
        <f t="shared" si="3"/>
        <v>0</v>
      </c>
    </row>
    <row r="61" spans="15:17" x14ac:dyDescent="0.3">
      <c r="O61" s="22">
        <v>5.6</v>
      </c>
      <c r="P61">
        <f t="shared" si="1"/>
        <v>0</v>
      </c>
      <c r="Q61">
        <f t="shared" si="3"/>
        <v>0</v>
      </c>
    </row>
    <row r="62" spans="15:17" x14ac:dyDescent="0.3">
      <c r="O62" s="22">
        <v>5.7</v>
      </c>
      <c r="P62">
        <f t="shared" si="1"/>
        <v>1</v>
      </c>
      <c r="Q62">
        <f t="shared" si="3"/>
        <v>5.7</v>
      </c>
    </row>
    <row r="63" spans="15:17" x14ac:dyDescent="0.3">
      <c r="O63" s="22">
        <v>5.8</v>
      </c>
      <c r="P63">
        <f t="shared" si="1"/>
        <v>0</v>
      </c>
      <c r="Q63">
        <f t="shared" si="3"/>
        <v>0</v>
      </c>
    </row>
    <row r="64" spans="15:17" x14ac:dyDescent="0.3">
      <c r="O64" s="22">
        <v>5.9</v>
      </c>
      <c r="P64">
        <f t="shared" si="1"/>
        <v>0</v>
      </c>
      <c r="Q64">
        <f t="shared" si="3"/>
        <v>0</v>
      </c>
    </row>
    <row r="65" spans="15:17" x14ac:dyDescent="0.3">
      <c r="O65" s="22">
        <v>6</v>
      </c>
      <c r="P65">
        <f t="shared" si="1"/>
        <v>1</v>
      </c>
      <c r="Q65">
        <f t="shared" si="3"/>
        <v>6</v>
      </c>
    </row>
    <row r="66" spans="15:17" x14ac:dyDescent="0.3">
      <c r="O66" s="22">
        <v>6.1</v>
      </c>
      <c r="P66">
        <f t="shared" si="1"/>
        <v>0</v>
      </c>
      <c r="Q66">
        <f t="shared" si="3"/>
        <v>0</v>
      </c>
    </row>
    <row r="67" spans="15:17" x14ac:dyDescent="0.3">
      <c r="O67" s="22">
        <v>6.2</v>
      </c>
      <c r="P67">
        <f t="shared" si="1"/>
        <v>1</v>
      </c>
      <c r="Q67">
        <f t="shared" si="3"/>
        <v>6.2</v>
      </c>
    </row>
    <row r="68" spans="15:17" x14ac:dyDescent="0.3">
      <c r="O68" s="22">
        <v>6.3</v>
      </c>
      <c r="P68">
        <f t="shared" si="1"/>
        <v>0</v>
      </c>
      <c r="Q68">
        <f t="shared" si="3"/>
        <v>0</v>
      </c>
    </row>
    <row r="69" spans="15:17" x14ac:dyDescent="0.3">
      <c r="O69" s="22">
        <v>6.4</v>
      </c>
      <c r="P69">
        <f t="shared" si="1"/>
        <v>1</v>
      </c>
      <c r="Q69">
        <f t="shared" si="3"/>
        <v>6.4</v>
      </c>
    </row>
    <row r="70" spans="15:17" x14ac:dyDescent="0.3">
      <c r="O70" s="22">
        <v>6.5</v>
      </c>
      <c r="P70">
        <f t="shared" si="1"/>
        <v>0</v>
      </c>
      <c r="Q70">
        <f t="shared" si="3"/>
        <v>0</v>
      </c>
    </row>
    <row r="71" spans="15:17" x14ac:dyDescent="0.3">
      <c r="O71" s="22">
        <v>6.6</v>
      </c>
      <c r="P71">
        <f t="shared" ref="P71:P134" si="4">COUNTIF($F$6:$M$36,O71)</f>
        <v>0</v>
      </c>
      <c r="Q71">
        <f t="shared" si="3"/>
        <v>0</v>
      </c>
    </row>
    <row r="72" spans="15:17" x14ac:dyDescent="0.3">
      <c r="O72" s="22">
        <v>6.7</v>
      </c>
      <c r="P72">
        <f t="shared" si="4"/>
        <v>0</v>
      </c>
      <c r="Q72">
        <f t="shared" si="3"/>
        <v>0</v>
      </c>
    </row>
    <row r="73" spans="15:17" x14ac:dyDescent="0.3">
      <c r="O73" s="22">
        <v>6.8</v>
      </c>
      <c r="P73">
        <f t="shared" si="4"/>
        <v>0</v>
      </c>
      <c r="Q73">
        <f t="shared" si="3"/>
        <v>0</v>
      </c>
    </row>
    <row r="74" spans="15:17" x14ac:dyDescent="0.3">
      <c r="O74" s="22">
        <v>6.9</v>
      </c>
      <c r="P74">
        <f t="shared" si="4"/>
        <v>0</v>
      </c>
      <c r="Q74">
        <f t="shared" si="3"/>
        <v>0</v>
      </c>
    </row>
    <row r="75" spans="15:17" x14ac:dyDescent="0.3">
      <c r="O75" s="22">
        <v>7</v>
      </c>
      <c r="P75">
        <f t="shared" si="4"/>
        <v>0</v>
      </c>
      <c r="Q75">
        <f t="shared" si="3"/>
        <v>0</v>
      </c>
    </row>
    <row r="76" spans="15:17" x14ac:dyDescent="0.3">
      <c r="O76" s="22">
        <v>7.1</v>
      </c>
      <c r="P76">
        <f t="shared" si="4"/>
        <v>0</v>
      </c>
      <c r="Q76">
        <f t="shared" si="3"/>
        <v>0</v>
      </c>
    </row>
    <row r="77" spans="15:17" x14ac:dyDescent="0.3">
      <c r="O77" s="22">
        <v>7.2</v>
      </c>
      <c r="P77">
        <f t="shared" si="4"/>
        <v>1</v>
      </c>
      <c r="Q77">
        <f t="shared" si="3"/>
        <v>7.2</v>
      </c>
    </row>
    <row r="78" spans="15:17" x14ac:dyDescent="0.3">
      <c r="O78" s="22">
        <v>7.3</v>
      </c>
      <c r="P78">
        <f t="shared" si="4"/>
        <v>1</v>
      </c>
      <c r="Q78">
        <f t="shared" si="3"/>
        <v>7.3</v>
      </c>
    </row>
    <row r="79" spans="15:17" x14ac:dyDescent="0.3">
      <c r="O79" s="22">
        <v>7.4</v>
      </c>
      <c r="P79">
        <f t="shared" si="4"/>
        <v>0</v>
      </c>
      <c r="Q79">
        <f t="shared" si="3"/>
        <v>0</v>
      </c>
    </row>
    <row r="80" spans="15:17" x14ac:dyDescent="0.3">
      <c r="O80" s="22">
        <v>7.5</v>
      </c>
      <c r="P80">
        <f t="shared" si="4"/>
        <v>1</v>
      </c>
      <c r="Q80">
        <f t="shared" si="3"/>
        <v>7.5</v>
      </c>
    </row>
    <row r="81" spans="15:17" x14ac:dyDescent="0.3">
      <c r="O81" s="22">
        <v>7.6</v>
      </c>
      <c r="P81">
        <f t="shared" si="4"/>
        <v>1</v>
      </c>
      <c r="Q81">
        <f t="shared" si="3"/>
        <v>7.6</v>
      </c>
    </row>
    <row r="82" spans="15:17" x14ac:dyDescent="0.3">
      <c r="O82" s="22">
        <v>7.7</v>
      </c>
      <c r="P82">
        <f t="shared" si="4"/>
        <v>0</v>
      </c>
      <c r="Q82">
        <f t="shared" si="3"/>
        <v>0</v>
      </c>
    </row>
    <row r="83" spans="15:17" x14ac:dyDescent="0.3">
      <c r="O83" s="22">
        <v>7.8</v>
      </c>
      <c r="P83">
        <f t="shared" si="4"/>
        <v>0</v>
      </c>
      <c r="Q83">
        <f t="shared" si="3"/>
        <v>0</v>
      </c>
    </row>
    <row r="84" spans="15:17" x14ac:dyDescent="0.3">
      <c r="O84" s="22">
        <v>7.9</v>
      </c>
      <c r="P84">
        <f t="shared" si="4"/>
        <v>0</v>
      </c>
      <c r="Q84">
        <f t="shared" si="3"/>
        <v>0</v>
      </c>
    </row>
    <row r="85" spans="15:17" x14ac:dyDescent="0.3">
      <c r="O85" s="22">
        <v>8</v>
      </c>
      <c r="P85">
        <f t="shared" si="4"/>
        <v>0</v>
      </c>
      <c r="Q85">
        <f t="shared" si="3"/>
        <v>0</v>
      </c>
    </row>
    <row r="86" spans="15:17" x14ac:dyDescent="0.3">
      <c r="O86" s="22">
        <v>8.1</v>
      </c>
      <c r="P86">
        <f t="shared" si="4"/>
        <v>0</v>
      </c>
      <c r="Q86">
        <f t="shared" si="3"/>
        <v>0</v>
      </c>
    </row>
    <row r="87" spans="15:17" x14ac:dyDescent="0.3">
      <c r="O87" s="22">
        <v>8.1999999999999993</v>
      </c>
      <c r="P87">
        <f t="shared" si="4"/>
        <v>0</v>
      </c>
      <c r="Q87">
        <f t="shared" si="3"/>
        <v>0</v>
      </c>
    </row>
    <row r="88" spans="15:17" x14ac:dyDescent="0.3">
      <c r="O88" s="22">
        <v>8.3000000000000007</v>
      </c>
      <c r="P88">
        <f t="shared" si="4"/>
        <v>0</v>
      </c>
      <c r="Q88">
        <f t="shared" si="3"/>
        <v>0</v>
      </c>
    </row>
    <row r="89" spans="15:17" x14ac:dyDescent="0.3">
      <c r="O89" s="22">
        <v>8.4</v>
      </c>
      <c r="P89">
        <f t="shared" si="4"/>
        <v>0</v>
      </c>
      <c r="Q89">
        <f t="shared" si="3"/>
        <v>0</v>
      </c>
    </row>
    <row r="90" spans="15:17" x14ac:dyDescent="0.3">
      <c r="O90" s="22">
        <v>8.5</v>
      </c>
      <c r="P90">
        <f t="shared" si="4"/>
        <v>0</v>
      </c>
      <c r="Q90">
        <f t="shared" si="3"/>
        <v>0</v>
      </c>
    </row>
    <row r="91" spans="15:17" x14ac:dyDescent="0.3">
      <c r="O91" s="22">
        <v>8.6</v>
      </c>
      <c r="P91">
        <f t="shared" si="4"/>
        <v>0</v>
      </c>
      <c r="Q91">
        <f t="shared" si="3"/>
        <v>0</v>
      </c>
    </row>
    <row r="92" spans="15:17" x14ac:dyDescent="0.3">
      <c r="O92" s="22">
        <v>8.6999999999999993</v>
      </c>
      <c r="P92">
        <f t="shared" si="4"/>
        <v>0</v>
      </c>
      <c r="Q92">
        <f t="shared" si="3"/>
        <v>0</v>
      </c>
    </row>
    <row r="93" spans="15:17" x14ac:dyDescent="0.3">
      <c r="O93" s="22">
        <v>8.8000000000000007</v>
      </c>
      <c r="P93">
        <f t="shared" si="4"/>
        <v>0</v>
      </c>
      <c r="Q93">
        <f t="shared" si="3"/>
        <v>0</v>
      </c>
    </row>
    <row r="94" spans="15:17" x14ac:dyDescent="0.3">
      <c r="O94" s="22">
        <v>8.9</v>
      </c>
      <c r="P94">
        <f t="shared" si="4"/>
        <v>0</v>
      </c>
      <c r="Q94">
        <f t="shared" si="3"/>
        <v>0</v>
      </c>
    </row>
    <row r="95" spans="15:17" x14ac:dyDescent="0.3">
      <c r="O95" s="22">
        <v>9</v>
      </c>
      <c r="P95">
        <f t="shared" si="4"/>
        <v>0</v>
      </c>
      <c r="Q95">
        <f t="shared" si="3"/>
        <v>0</v>
      </c>
    </row>
    <row r="96" spans="15:17" x14ac:dyDescent="0.3">
      <c r="O96" s="22">
        <v>9.1</v>
      </c>
      <c r="P96">
        <f t="shared" si="4"/>
        <v>0</v>
      </c>
      <c r="Q96">
        <f t="shared" si="3"/>
        <v>0</v>
      </c>
    </row>
    <row r="97" spans="15:17" x14ac:dyDescent="0.3">
      <c r="O97" s="22">
        <v>9.1999999999999993</v>
      </c>
      <c r="P97">
        <f t="shared" si="4"/>
        <v>1</v>
      </c>
      <c r="Q97">
        <f t="shared" si="3"/>
        <v>9.1999999999999993</v>
      </c>
    </row>
    <row r="98" spans="15:17" x14ac:dyDescent="0.3">
      <c r="O98" s="22">
        <v>9.3000000000000007</v>
      </c>
      <c r="P98">
        <f t="shared" si="4"/>
        <v>0</v>
      </c>
      <c r="Q98">
        <f t="shared" si="3"/>
        <v>0</v>
      </c>
    </row>
    <row r="99" spans="15:17" x14ac:dyDescent="0.3">
      <c r="O99" s="22">
        <v>9.4</v>
      </c>
      <c r="P99">
        <f t="shared" si="4"/>
        <v>0</v>
      </c>
      <c r="Q99">
        <f t="shared" si="3"/>
        <v>0</v>
      </c>
    </row>
    <row r="100" spans="15:17" x14ac:dyDescent="0.3">
      <c r="O100" s="22">
        <v>9.5</v>
      </c>
      <c r="P100">
        <f t="shared" si="4"/>
        <v>1</v>
      </c>
      <c r="Q100">
        <f t="shared" si="3"/>
        <v>9.5</v>
      </c>
    </row>
    <row r="101" spans="15:17" x14ac:dyDescent="0.3">
      <c r="O101" s="22">
        <v>9.6</v>
      </c>
      <c r="P101">
        <f t="shared" si="4"/>
        <v>0</v>
      </c>
      <c r="Q101">
        <f t="shared" si="3"/>
        <v>0</v>
      </c>
    </row>
    <row r="102" spans="15:17" x14ac:dyDescent="0.3">
      <c r="O102" s="22">
        <v>9.6999999999999993</v>
      </c>
      <c r="P102">
        <f t="shared" si="4"/>
        <v>0</v>
      </c>
      <c r="Q102">
        <f t="shared" si="3"/>
        <v>0</v>
      </c>
    </row>
    <row r="103" spans="15:17" x14ac:dyDescent="0.3">
      <c r="O103" s="22">
        <v>9.8000000000000007</v>
      </c>
      <c r="P103">
        <f t="shared" si="4"/>
        <v>2</v>
      </c>
      <c r="Q103">
        <f t="shared" si="3"/>
        <v>19.600000000000001</v>
      </c>
    </row>
    <row r="104" spans="15:17" x14ac:dyDescent="0.3">
      <c r="O104" s="22">
        <v>9.9</v>
      </c>
      <c r="P104">
        <f t="shared" si="4"/>
        <v>0</v>
      </c>
      <c r="Q104">
        <f t="shared" si="3"/>
        <v>0</v>
      </c>
    </row>
    <row r="105" spans="15:17" x14ac:dyDescent="0.3">
      <c r="O105" s="22">
        <v>10</v>
      </c>
      <c r="P105">
        <f t="shared" si="4"/>
        <v>0</v>
      </c>
      <c r="Q105">
        <f t="shared" si="3"/>
        <v>0</v>
      </c>
    </row>
    <row r="106" spans="15:17" x14ac:dyDescent="0.3">
      <c r="O106" s="22">
        <v>10.1</v>
      </c>
      <c r="P106">
        <f t="shared" si="4"/>
        <v>0</v>
      </c>
      <c r="Q106">
        <f t="shared" si="3"/>
        <v>0</v>
      </c>
    </row>
    <row r="107" spans="15:17" x14ac:dyDescent="0.3">
      <c r="O107" s="22">
        <v>10.199999999999999</v>
      </c>
      <c r="P107">
        <f t="shared" si="4"/>
        <v>0</v>
      </c>
      <c r="Q107">
        <f t="shared" si="3"/>
        <v>0</v>
      </c>
    </row>
    <row r="108" spans="15:17" x14ac:dyDescent="0.3">
      <c r="O108" s="22">
        <v>10.3</v>
      </c>
      <c r="P108">
        <f t="shared" si="4"/>
        <v>0</v>
      </c>
      <c r="Q108">
        <f t="shared" si="3"/>
        <v>0</v>
      </c>
    </row>
    <row r="109" spans="15:17" x14ac:dyDescent="0.3">
      <c r="O109" s="22">
        <v>10.4</v>
      </c>
      <c r="P109">
        <f t="shared" si="4"/>
        <v>0</v>
      </c>
      <c r="Q109">
        <f t="shared" si="3"/>
        <v>0</v>
      </c>
    </row>
    <row r="110" spans="15:17" x14ac:dyDescent="0.3">
      <c r="O110" s="22">
        <v>10.5</v>
      </c>
      <c r="P110">
        <f t="shared" si="4"/>
        <v>0</v>
      </c>
      <c r="Q110">
        <f t="shared" si="3"/>
        <v>0</v>
      </c>
    </row>
    <row r="111" spans="15:17" x14ac:dyDescent="0.3">
      <c r="O111" s="22">
        <v>10.6</v>
      </c>
      <c r="P111">
        <f t="shared" si="4"/>
        <v>0</v>
      </c>
      <c r="Q111">
        <f t="shared" si="3"/>
        <v>0</v>
      </c>
    </row>
    <row r="112" spans="15:17" x14ac:dyDescent="0.3">
      <c r="O112" s="22">
        <v>10.7</v>
      </c>
      <c r="P112">
        <f t="shared" si="4"/>
        <v>1</v>
      </c>
      <c r="Q112">
        <f t="shared" si="3"/>
        <v>10.7</v>
      </c>
    </row>
    <row r="113" spans="15:17" x14ac:dyDescent="0.3">
      <c r="O113" s="22">
        <v>10.8</v>
      </c>
      <c r="P113">
        <f t="shared" si="4"/>
        <v>0</v>
      </c>
      <c r="Q113">
        <f t="shared" si="3"/>
        <v>0</v>
      </c>
    </row>
    <row r="114" spans="15:17" x14ac:dyDescent="0.3">
      <c r="O114" s="22">
        <v>10.9</v>
      </c>
      <c r="P114">
        <f t="shared" si="4"/>
        <v>0</v>
      </c>
      <c r="Q114">
        <f t="shared" ref="Q114:Q177" si="5">O114*P114</f>
        <v>0</v>
      </c>
    </row>
    <row r="115" spans="15:17" x14ac:dyDescent="0.3">
      <c r="O115" s="22">
        <v>11</v>
      </c>
      <c r="P115">
        <f t="shared" si="4"/>
        <v>0</v>
      </c>
      <c r="Q115">
        <f t="shared" si="5"/>
        <v>0</v>
      </c>
    </row>
    <row r="116" spans="15:17" x14ac:dyDescent="0.3">
      <c r="O116" s="22">
        <v>11.1</v>
      </c>
      <c r="P116">
        <f t="shared" si="4"/>
        <v>0</v>
      </c>
      <c r="Q116">
        <f t="shared" si="5"/>
        <v>0</v>
      </c>
    </row>
    <row r="117" spans="15:17" x14ac:dyDescent="0.3">
      <c r="O117" s="22">
        <v>11.2</v>
      </c>
      <c r="P117">
        <f t="shared" si="4"/>
        <v>0</v>
      </c>
      <c r="Q117">
        <f t="shared" si="5"/>
        <v>0</v>
      </c>
    </row>
    <row r="118" spans="15:17" x14ac:dyDescent="0.3">
      <c r="O118" s="22">
        <v>11.3</v>
      </c>
      <c r="P118">
        <f t="shared" si="4"/>
        <v>0</v>
      </c>
      <c r="Q118">
        <f t="shared" si="5"/>
        <v>0</v>
      </c>
    </row>
    <row r="119" spans="15:17" x14ac:dyDescent="0.3">
      <c r="O119" s="22">
        <v>11.4</v>
      </c>
      <c r="P119">
        <f t="shared" si="4"/>
        <v>1</v>
      </c>
      <c r="Q119">
        <f t="shared" si="5"/>
        <v>11.4</v>
      </c>
    </row>
    <row r="120" spans="15:17" x14ac:dyDescent="0.3">
      <c r="O120" s="22">
        <v>11.5</v>
      </c>
      <c r="P120">
        <f t="shared" si="4"/>
        <v>0</v>
      </c>
      <c r="Q120">
        <f t="shared" si="5"/>
        <v>0</v>
      </c>
    </row>
    <row r="121" spans="15:17" x14ac:dyDescent="0.3">
      <c r="O121" s="22">
        <v>11.6</v>
      </c>
      <c r="P121">
        <f t="shared" si="4"/>
        <v>0</v>
      </c>
      <c r="Q121">
        <f t="shared" si="5"/>
        <v>0</v>
      </c>
    </row>
    <row r="122" spans="15:17" x14ac:dyDescent="0.3">
      <c r="O122" s="22">
        <v>11.7</v>
      </c>
      <c r="P122">
        <f t="shared" si="4"/>
        <v>0</v>
      </c>
      <c r="Q122">
        <f t="shared" si="5"/>
        <v>0</v>
      </c>
    </row>
    <row r="123" spans="15:17" x14ac:dyDescent="0.3">
      <c r="O123" s="22">
        <v>11.8</v>
      </c>
      <c r="P123">
        <f t="shared" si="4"/>
        <v>0</v>
      </c>
      <c r="Q123">
        <f t="shared" si="5"/>
        <v>0</v>
      </c>
    </row>
    <row r="124" spans="15:17" x14ac:dyDescent="0.3">
      <c r="O124" s="22">
        <v>11.9</v>
      </c>
      <c r="P124">
        <f t="shared" si="4"/>
        <v>0</v>
      </c>
      <c r="Q124">
        <f t="shared" si="5"/>
        <v>0</v>
      </c>
    </row>
    <row r="125" spans="15:17" x14ac:dyDescent="0.3">
      <c r="O125" s="22">
        <v>12</v>
      </c>
      <c r="P125">
        <f t="shared" si="4"/>
        <v>0</v>
      </c>
      <c r="Q125">
        <f t="shared" si="5"/>
        <v>0</v>
      </c>
    </row>
    <row r="126" spans="15:17" x14ac:dyDescent="0.3">
      <c r="O126" s="22">
        <v>12.1</v>
      </c>
      <c r="P126">
        <f t="shared" si="4"/>
        <v>0</v>
      </c>
      <c r="Q126">
        <f t="shared" si="5"/>
        <v>0</v>
      </c>
    </row>
    <row r="127" spans="15:17" x14ac:dyDescent="0.3">
      <c r="O127" s="22">
        <v>12.2</v>
      </c>
      <c r="P127">
        <f t="shared" si="4"/>
        <v>0</v>
      </c>
      <c r="Q127">
        <f t="shared" si="5"/>
        <v>0</v>
      </c>
    </row>
    <row r="128" spans="15:17" x14ac:dyDescent="0.3">
      <c r="O128" s="22">
        <v>12.3</v>
      </c>
      <c r="P128">
        <f t="shared" si="4"/>
        <v>0</v>
      </c>
      <c r="Q128">
        <f t="shared" si="5"/>
        <v>0</v>
      </c>
    </row>
    <row r="129" spans="15:17" x14ac:dyDescent="0.3">
      <c r="O129" s="22">
        <v>12.4</v>
      </c>
      <c r="P129">
        <f t="shared" si="4"/>
        <v>0</v>
      </c>
      <c r="Q129">
        <f t="shared" si="5"/>
        <v>0</v>
      </c>
    </row>
    <row r="130" spans="15:17" x14ac:dyDescent="0.3">
      <c r="O130" s="22">
        <v>12.5</v>
      </c>
      <c r="P130">
        <f t="shared" si="4"/>
        <v>0</v>
      </c>
      <c r="Q130">
        <f t="shared" si="5"/>
        <v>0</v>
      </c>
    </row>
    <row r="131" spans="15:17" x14ac:dyDescent="0.3">
      <c r="O131" s="22">
        <v>12.6</v>
      </c>
      <c r="P131">
        <f t="shared" si="4"/>
        <v>0</v>
      </c>
      <c r="Q131">
        <f t="shared" si="5"/>
        <v>0</v>
      </c>
    </row>
    <row r="132" spans="15:17" x14ac:dyDescent="0.3">
      <c r="O132" s="22">
        <v>12.7</v>
      </c>
      <c r="P132">
        <f t="shared" si="4"/>
        <v>0</v>
      </c>
      <c r="Q132">
        <f t="shared" si="5"/>
        <v>0</v>
      </c>
    </row>
    <row r="133" spans="15:17" x14ac:dyDescent="0.3">
      <c r="O133" s="22">
        <v>12.8</v>
      </c>
      <c r="P133">
        <f t="shared" si="4"/>
        <v>0</v>
      </c>
      <c r="Q133">
        <f t="shared" si="5"/>
        <v>0</v>
      </c>
    </row>
    <row r="134" spans="15:17" x14ac:dyDescent="0.3">
      <c r="O134" s="22">
        <v>12.9</v>
      </c>
      <c r="P134">
        <f t="shared" si="4"/>
        <v>0</v>
      </c>
      <c r="Q134">
        <f t="shared" si="5"/>
        <v>0</v>
      </c>
    </row>
    <row r="135" spans="15:17" x14ac:dyDescent="0.3">
      <c r="O135" s="22">
        <v>13</v>
      </c>
      <c r="P135">
        <f t="shared" ref="P135:P198" si="6">COUNTIF($F$6:$M$36,O135)</f>
        <v>0</v>
      </c>
      <c r="Q135">
        <f t="shared" si="5"/>
        <v>0</v>
      </c>
    </row>
    <row r="136" spans="15:17" x14ac:dyDescent="0.3">
      <c r="O136" s="22">
        <v>13.1</v>
      </c>
      <c r="P136">
        <f t="shared" si="6"/>
        <v>0</v>
      </c>
      <c r="Q136">
        <f t="shared" si="5"/>
        <v>0</v>
      </c>
    </row>
    <row r="137" spans="15:17" x14ac:dyDescent="0.3">
      <c r="O137" s="22">
        <v>13.2</v>
      </c>
      <c r="P137">
        <f t="shared" si="6"/>
        <v>0</v>
      </c>
      <c r="Q137">
        <f t="shared" si="5"/>
        <v>0</v>
      </c>
    </row>
    <row r="138" spans="15:17" x14ac:dyDescent="0.3">
      <c r="O138" s="22">
        <v>13.3</v>
      </c>
      <c r="P138">
        <f t="shared" si="6"/>
        <v>0</v>
      </c>
      <c r="Q138">
        <f t="shared" si="5"/>
        <v>0</v>
      </c>
    </row>
    <row r="139" spans="15:17" x14ac:dyDescent="0.3">
      <c r="O139" s="22">
        <v>13.4</v>
      </c>
      <c r="P139">
        <f t="shared" si="6"/>
        <v>0</v>
      </c>
      <c r="Q139">
        <f t="shared" si="5"/>
        <v>0</v>
      </c>
    </row>
    <row r="140" spans="15:17" x14ac:dyDescent="0.3">
      <c r="O140" s="22">
        <v>13.5</v>
      </c>
      <c r="P140">
        <f t="shared" si="6"/>
        <v>1</v>
      </c>
      <c r="Q140">
        <f t="shared" si="5"/>
        <v>13.5</v>
      </c>
    </row>
    <row r="141" spans="15:17" x14ac:dyDescent="0.3">
      <c r="O141" s="22">
        <v>13.6</v>
      </c>
      <c r="P141">
        <f t="shared" si="6"/>
        <v>0</v>
      </c>
      <c r="Q141">
        <f t="shared" si="5"/>
        <v>0</v>
      </c>
    </row>
    <row r="142" spans="15:17" x14ac:dyDescent="0.3">
      <c r="O142" s="22">
        <v>13.7</v>
      </c>
      <c r="P142">
        <f t="shared" si="6"/>
        <v>0</v>
      </c>
      <c r="Q142">
        <f t="shared" si="5"/>
        <v>0</v>
      </c>
    </row>
    <row r="143" spans="15:17" x14ac:dyDescent="0.3">
      <c r="O143" s="22">
        <v>13.8</v>
      </c>
      <c r="P143">
        <f t="shared" si="6"/>
        <v>0</v>
      </c>
      <c r="Q143">
        <f t="shared" si="5"/>
        <v>0</v>
      </c>
    </row>
    <row r="144" spans="15:17" x14ac:dyDescent="0.3">
      <c r="O144" s="22">
        <v>13.9</v>
      </c>
      <c r="P144">
        <f t="shared" si="6"/>
        <v>0</v>
      </c>
      <c r="Q144">
        <f t="shared" si="5"/>
        <v>0</v>
      </c>
    </row>
    <row r="145" spans="15:17" x14ac:dyDescent="0.3">
      <c r="O145" s="22">
        <v>14</v>
      </c>
      <c r="P145">
        <f t="shared" si="6"/>
        <v>1</v>
      </c>
      <c r="Q145">
        <f t="shared" si="5"/>
        <v>14</v>
      </c>
    </row>
    <row r="146" spans="15:17" x14ac:dyDescent="0.3">
      <c r="O146" s="22">
        <v>14.1</v>
      </c>
      <c r="P146">
        <f t="shared" si="6"/>
        <v>0</v>
      </c>
      <c r="Q146">
        <f t="shared" si="5"/>
        <v>0</v>
      </c>
    </row>
    <row r="147" spans="15:17" x14ac:dyDescent="0.3">
      <c r="O147" s="22">
        <v>14.2</v>
      </c>
      <c r="P147">
        <f t="shared" si="6"/>
        <v>0</v>
      </c>
      <c r="Q147">
        <f t="shared" si="5"/>
        <v>0</v>
      </c>
    </row>
    <row r="148" spans="15:17" x14ac:dyDescent="0.3">
      <c r="O148" s="22">
        <v>14.3</v>
      </c>
      <c r="P148">
        <f t="shared" si="6"/>
        <v>0</v>
      </c>
      <c r="Q148">
        <f t="shared" si="5"/>
        <v>0</v>
      </c>
    </row>
    <row r="149" spans="15:17" x14ac:dyDescent="0.3">
      <c r="O149" s="22">
        <v>14.4</v>
      </c>
      <c r="P149">
        <f t="shared" si="6"/>
        <v>0</v>
      </c>
      <c r="Q149">
        <f t="shared" si="5"/>
        <v>0</v>
      </c>
    </row>
    <row r="150" spans="15:17" x14ac:dyDescent="0.3">
      <c r="O150" s="22">
        <v>14.5</v>
      </c>
      <c r="P150">
        <f t="shared" si="6"/>
        <v>0</v>
      </c>
      <c r="Q150">
        <f t="shared" si="5"/>
        <v>0</v>
      </c>
    </row>
    <row r="151" spans="15:17" x14ac:dyDescent="0.3">
      <c r="O151" s="22">
        <v>14.6</v>
      </c>
      <c r="P151">
        <f t="shared" si="6"/>
        <v>0</v>
      </c>
      <c r="Q151">
        <f t="shared" si="5"/>
        <v>0</v>
      </c>
    </row>
    <row r="152" spans="15:17" x14ac:dyDescent="0.3">
      <c r="O152" s="22">
        <v>14.7</v>
      </c>
      <c r="P152">
        <f t="shared" si="6"/>
        <v>0</v>
      </c>
      <c r="Q152">
        <f t="shared" si="5"/>
        <v>0</v>
      </c>
    </row>
    <row r="153" spans="15:17" x14ac:dyDescent="0.3">
      <c r="O153" s="22">
        <v>14.8</v>
      </c>
      <c r="P153">
        <f t="shared" si="6"/>
        <v>0</v>
      </c>
      <c r="Q153">
        <f t="shared" si="5"/>
        <v>0</v>
      </c>
    </row>
    <row r="154" spans="15:17" x14ac:dyDescent="0.3">
      <c r="O154" s="22">
        <v>14.9</v>
      </c>
      <c r="P154">
        <f t="shared" si="6"/>
        <v>0</v>
      </c>
      <c r="Q154">
        <f t="shared" si="5"/>
        <v>0</v>
      </c>
    </row>
    <row r="155" spans="15:17" x14ac:dyDescent="0.3">
      <c r="O155" s="22">
        <v>15</v>
      </c>
      <c r="P155">
        <f t="shared" si="6"/>
        <v>0</v>
      </c>
      <c r="Q155">
        <f t="shared" si="5"/>
        <v>0</v>
      </c>
    </row>
    <row r="156" spans="15:17" x14ac:dyDescent="0.3">
      <c r="O156" s="22">
        <v>15.1</v>
      </c>
      <c r="P156">
        <f t="shared" si="6"/>
        <v>0</v>
      </c>
      <c r="Q156">
        <f t="shared" si="5"/>
        <v>0</v>
      </c>
    </row>
    <row r="157" spans="15:17" x14ac:dyDescent="0.3">
      <c r="O157" s="22">
        <v>15.2</v>
      </c>
      <c r="P157">
        <f t="shared" si="6"/>
        <v>0</v>
      </c>
      <c r="Q157">
        <f t="shared" si="5"/>
        <v>0</v>
      </c>
    </row>
    <row r="158" spans="15:17" x14ac:dyDescent="0.3">
      <c r="O158" s="22">
        <v>15.3</v>
      </c>
      <c r="P158">
        <f t="shared" si="6"/>
        <v>0</v>
      </c>
      <c r="Q158">
        <f t="shared" si="5"/>
        <v>0</v>
      </c>
    </row>
    <row r="159" spans="15:17" x14ac:dyDescent="0.3">
      <c r="O159" s="22">
        <v>15.4</v>
      </c>
      <c r="P159">
        <f t="shared" si="6"/>
        <v>0</v>
      </c>
      <c r="Q159">
        <f t="shared" si="5"/>
        <v>0</v>
      </c>
    </row>
    <row r="160" spans="15:17" x14ac:dyDescent="0.3">
      <c r="O160" s="22">
        <v>15.5</v>
      </c>
      <c r="P160">
        <f t="shared" si="6"/>
        <v>1</v>
      </c>
      <c r="Q160">
        <f t="shared" si="5"/>
        <v>15.5</v>
      </c>
    </row>
    <row r="161" spans="15:17" x14ac:dyDescent="0.3">
      <c r="O161" s="22">
        <v>15.6</v>
      </c>
      <c r="P161">
        <f t="shared" si="6"/>
        <v>0</v>
      </c>
      <c r="Q161">
        <f t="shared" si="5"/>
        <v>0</v>
      </c>
    </row>
    <row r="162" spans="15:17" x14ac:dyDescent="0.3">
      <c r="O162" s="22">
        <v>15.7</v>
      </c>
      <c r="P162">
        <f t="shared" si="6"/>
        <v>0</v>
      </c>
      <c r="Q162">
        <f t="shared" si="5"/>
        <v>0</v>
      </c>
    </row>
    <row r="163" spans="15:17" x14ac:dyDescent="0.3">
      <c r="O163" s="22">
        <v>15.8</v>
      </c>
      <c r="P163">
        <f t="shared" si="6"/>
        <v>0</v>
      </c>
      <c r="Q163">
        <f t="shared" si="5"/>
        <v>0</v>
      </c>
    </row>
    <row r="164" spans="15:17" x14ac:dyDescent="0.3">
      <c r="O164" s="22">
        <v>15.9</v>
      </c>
      <c r="P164">
        <f t="shared" si="6"/>
        <v>0</v>
      </c>
      <c r="Q164">
        <f t="shared" si="5"/>
        <v>0</v>
      </c>
    </row>
    <row r="165" spans="15:17" x14ac:dyDescent="0.3">
      <c r="O165" s="22">
        <v>16</v>
      </c>
      <c r="P165">
        <f t="shared" si="6"/>
        <v>0</v>
      </c>
      <c r="Q165">
        <f t="shared" si="5"/>
        <v>0</v>
      </c>
    </row>
    <row r="166" spans="15:17" x14ac:dyDescent="0.3">
      <c r="O166" s="22">
        <v>16.100000000000001</v>
      </c>
      <c r="P166">
        <f t="shared" si="6"/>
        <v>0</v>
      </c>
      <c r="Q166">
        <f t="shared" si="5"/>
        <v>0</v>
      </c>
    </row>
    <row r="167" spans="15:17" x14ac:dyDescent="0.3">
      <c r="O167" s="22">
        <v>16.2</v>
      </c>
      <c r="P167">
        <f t="shared" si="6"/>
        <v>0</v>
      </c>
      <c r="Q167">
        <f t="shared" si="5"/>
        <v>0</v>
      </c>
    </row>
    <row r="168" spans="15:17" x14ac:dyDescent="0.3">
      <c r="O168" s="22">
        <v>16.3</v>
      </c>
      <c r="P168">
        <f t="shared" si="6"/>
        <v>0</v>
      </c>
      <c r="Q168">
        <f t="shared" si="5"/>
        <v>0</v>
      </c>
    </row>
    <row r="169" spans="15:17" x14ac:dyDescent="0.3">
      <c r="O169" s="22">
        <v>16.399999999999999</v>
      </c>
      <c r="P169">
        <f t="shared" si="6"/>
        <v>0</v>
      </c>
      <c r="Q169">
        <f t="shared" si="5"/>
        <v>0</v>
      </c>
    </row>
    <row r="170" spans="15:17" x14ac:dyDescent="0.3">
      <c r="O170" s="22">
        <v>16.5</v>
      </c>
      <c r="P170">
        <f t="shared" si="6"/>
        <v>0</v>
      </c>
      <c r="Q170">
        <f t="shared" si="5"/>
        <v>0</v>
      </c>
    </row>
    <row r="171" spans="15:17" x14ac:dyDescent="0.3">
      <c r="O171" s="22">
        <v>16.600000000000001</v>
      </c>
      <c r="P171">
        <f t="shared" si="6"/>
        <v>0</v>
      </c>
      <c r="Q171">
        <f t="shared" si="5"/>
        <v>0</v>
      </c>
    </row>
    <row r="172" spans="15:17" x14ac:dyDescent="0.3">
      <c r="O172" s="22">
        <v>16.7</v>
      </c>
      <c r="P172">
        <f t="shared" si="6"/>
        <v>0</v>
      </c>
      <c r="Q172">
        <f t="shared" si="5"/>
        <v>0</v>
      </c>
    </row>
    <row r="173" spans="15:17" x14ac:dyDescent="0.3">
      <c r="O173" s="22">
        <v>16.8</v>
      </c>
      <c r="P173">
        <f t="shared" si="6"/>
        <v>0</v>
      </c>
      <c r="Q173">
        <f t="shared" si="5"/>
        <v>0</v>
      </c>
    </row>
    <row r="174" spans="15:17" x14ac:dyDescent="0.3">
      <c r="O174" s="22">
        <v>16.899999999999999</v>
      </c>
      <c r="P174">
        <f t="shared" si="6"/>
        <v>0</v>
      </c>
      <c r="Q174">
        <f t="shared" si="5"/>
        <v>0</v>
      </c>
    </row>
    <row r="175" spans="15:17" x14ac:dyDescent="0.3">
      <c r="O175" s="22">
        <v>17</v>
      </c>
      <c r="P175">
        <f t="shared" si="6"/>
        <v>0</v>
      </c>
      <c r="Q175">
        <f t="shared" si="5"/>
        <v>0</v>
      </c>
    </row>
    <row r="176" spans="15:17" x14ac:dyDescent="0.3">
      <c r="O176" s="22">
        <v>17.100000000000001</v>
      </c>
      <c r="P176">
        <f t="shared" si="6"/>
        <v>0</v>
      </c>
      <c r="Q176">
        <f t="shared" si="5"/>
        <v>0</v>
      </c>
    </row>
    <row r="177" spans="15:17" x14ac:dyDescent="0.3">
      <c r="O177" s="22">
        <v>17.2</v>
      </c>
      <c r="P177">
        <f t="shared" si="6"/>
        <v>0</v>
      </c>
      <c r="Q177">
        <f t="shared" si="5"/>
        <v>0</v>
      </c>
    </row>
    <row r="178" spans="15:17" x14ac:dyDescent="0.3">
      <c r="O178" s="22">
        <v>17.3</v>
      </c>
      <c r="P178">
        <f t="shared" si="6"/>
        <v>0</v>
      </c>
      <c r="Q178">
        <f t="shared" ref="Q178:Q241" si="7">O178*P178</f>
        <v>0</v>
      </c>
    </row>
    <row r="179" spans="15:17" x14ac:dyDescent="0.3">
      <c r="O179" s="22">
        <v>17.399999999999999</v>
      </c>
      <c r="P179">
        <f t="shared" si="6"/>
        <v>1</v>
      </c>
      <c r="Q179">
        <f t="shared" si="7"/>
        <v>17.399999999999999</v>
      </c>
    </row>
    <row r="180" spans="15:17" x14ac:dyDescent="0.3">
      <c r="O180" s="22">
        <v>17.5</v>
      </c>
      <c r="P180">
        <f t="shared" si="6"/>
        <v>0</v>
      </c>
      <c r="Q180">
        <f t="shared" si="7"/>
        <v>0</v>
      </c>
    </row>
    <row r="181" spans="15:17" x14ac:dyDescent="0.3">
      <c r="O181" s="22">
        <v>17.600000000000001</v>
      </c>
      <c r="P181">
        <f t="shared" si="6"/>
        <v>0</v>
      </c>
      <c r="Q181">
        <f t="shared" si="7"/>
        <v>0</v>
      </c>
    </row>
    <row r="182" spans="15:17" x14ac:dyDescent="0.3">
      <c r="O182" s="22">
        <v>17.7</v>
      </c>
      <c r="P182">
        <f t="shared" si="6"/>
        <v>0</v>
      </c>
      <c r="Q182">
        <f t="shared" si="7"/>
        <v>0</v>
      </c>
    </row>
    <row r="183" spans="15:17" x14ac:dyDescent="0.3">
      <c r="O183" s="22">
        <v>17.8</v>
      </c>
      <c r="P183">
        <f t="shared" si="6"/>
        <v>0</v>
      </c>
      <c r="Q183">
        <f t="shared" si="7"/>
        <v>0</v>
      </c>
    </row>
    <row r="184" spans="15:17" x14ac:dyDescent="0.3">
      <c r="O184" s="22">
        <v>17.899999999999999</v>
      </c>
      <c r="P184">
        <f t="shared" si="6"/>
        <v>0</v>
      </c>
      <c r="Q184">
        <f t="shared" si="7"/>
        <v>0</v>
      </c>
    </row>
    <row r="185" spans="15:17" x14ac:dyDescent="0.3">
      <c r="O185" s="22">
        <v>18</v>
      </c>
      <c r="P185">
        <f t="shared" si="6"/>
        <v>1</v>
      </c>
      <c r="Q185">
        <f t="shared" si="7"/>
        <v>18</v>
      </c>
    </row>
    <row r="186" spans="15:17" x14ac:dyDescent="0.3">
      <c r="O186" s="22">
        <v>18.100000000000001</v>
      </c>
      <c r="P186">
        <f t="shared" si="6"/>
        <v>1</v>
      </c>
      <c r="Q186">
        <f t="shared" si="7"/>
        <v>18.100000000000001</v>
      </c>
    </row>
    <row r="187" spans="15:17" x14ac:dyDescent="0.3">
      <c r="O187" s="22">
        <v>18.2</v>
      </c>
      <c r="P187">
        <f t="shared" si="6"/>
        <v>0</v>
      </c>
      <c r="Q187">
        <f t="shared" si="7"/>
        <v>0</v>
      </c>
    </row>
    <row r="188" spans="15:17" x14ac:dyDescent="0.3">
      <c r="O188" s="22">
        <v>18.3</v>
      </c>
      <c r="P188">
        <f t="shared" si="6"/>
        <v>0</v>
      </c>
      <c r="Q188">
        <f t="shared" si="7"/>
        <v>0</v>
      </c>
    </row>
    <row r="189" spans="15:17" x14ac:dyDescent="0.3">
      <c r="O189" s="22">
        <v>18.399999999999999</v>
      </c>
      <c r="P189">
        <f t="shared" si="6"/>
        <v>0</v>
      </c>
      <c r="Q189">
        <f t="shared" si="7"/>
        <v>0</v>
      </c>
    </row>
    <row r="190" spans="15:17" x14ac:dyDescent="0.3">
      <c r="O190" s="22">
        <v>18.5</v>
      </c>
      <c r="P190">
        <f t="shared" si="6"/>
        <v>0</v>
      </c>
      <c r="Q190">
        <f t="shared" si="7"/>
        <v>0</v>
      </c>
    </row>
    <row r="191" spans="15:17" x14ac:dyDescent="0.3">
      <c r="O191" s="22">
        <v>18.600000000000001</v>
      </c>
      <c r="P191">
        <f t="shared" si="6"/>
        <v>0</v>
      </c>
      <c r="Q191">
        <f t="shared" si="7"/>
        <v>0</v>
      </c>
    </row>
    <row r="192" spans="15:17" x14ac:dyDescent="0.3">
      <c r="O192" s="22">
        <v>18.7</v>
      </c>
      <c r="P192">
        <f t="shared" si="6"/>
        <v>0</v>
      </c>
      <c r="Q192">
        <f t="shared" si="7"/>
        <v>0</v>
      </c>
    </row>
    <row r="193" spans="15:17" x14ac:dyDescent="0.3">
      <c r="O193" s="22">
        <v>18.8</v>
      </c>
      <c r="P193">
        <f t="shared" si="6"/>
        <v>0</v>
      </c>
      <c r="Q193">
        <f t="shared" si="7"/>
        <v>0</v>
      </c>
    </row>
    <row r="194" spans="15:17" x14ac:dyDescent="0.3">
      <c r="O194" s="22">
        <v>18.899999999999999</v>
      </c>
      <c r="P194">
        <f t="shared" si="6"/>
        <v>0</v>
      </c>
      <c r="Q194">
        <f t="shared" si="7"/>
        <v>0</v>
      </c>
    </row>
    <row r="195" spans="15:17" x14ac:dyDescent="0.3">
      <c r="O195" s="22">
        <v>19</v>
      </c>
      <c r="P195">
        <f t="shared" si="6"/>
        <v>0</v>
      </c>
      <c r="Q195">
        <f t="shared" si="7"/>
        <v>0</v>
      </c>
    </row>
    <row r="196" spans="15:17" x14ac:dyDescent="0.3">
      <c r="O196" s="22">
        <v>19.100000000000001</v>
      </c>
      <c r="P196">
        <f t="shared" si="6"/>
        <v>0</v>
      </c>
      <c r="Q196">
        <f t="shared" si="7"/>
        <v>0</v>
      </c>
    </row>
    <row r="197" spans="15:17" x14ac:dyDescent="0.3">
      <c r="O197" s="22">
        <v>19.2</v>
      </c>
      <c r="P197">
        <f t="shared" si="6"/>
        <v>0</v>
      </c>
      <c r="Q197">
        <f t="shared" si="7"/>
        <v>0</v>
      </c>
    </row>
    <row r="198" spans="15:17" x14ac:dyDescent="0.3">
      <c r="O198" s="22">
        <v>19.3</v>
      </c>
      <c r="P198">
        <f t="shared" si="6"/>
        <v>0</v>
      </c>
      <c r="Q198">
        <f t="shared" si="7"/>
        <v>0</v>
      </c>
    </row>
    <row r="199" spans="15:17" x14ac:dyDescent="0.3">
      <c r="O199" s="22">
        <v>19.399999999999999</v>
      </c>
      <c r="P199">
        <f t="shared" ref="P199:P262" si="8">COUNTIF($F$6:$M$36,O199)</f>
        <v>0</v>
      </c>
      <c r="Q199">
        <f t="shared" si="7"/>
        <v>0</v>
      </c>
    </row>
    <row r="200" spans="15:17" x14ac:dyDescent="0.3">
      <c r="O200" s="22">
        <v>19.5</v>
      </c>
      <c r="P200">
        <f t="shared" si="8"/>
        <v>0</v>
      </c>
      <c r="Q200">
        <f t="shared" si="7"/>
        <v>0</v>
      </c>
    </row>
    <row r="201" spans="15:17" x14ac:dyDescent="0.3">
      <c r="O201" s="22">
        <v>19.600000000000001</v>
      </c>
      <c r="P201">
        <f t="shared" si="8"/>
        <v>0</v>
      </c>
      <c r="Q201">
        <f t="shared" si="7"/>
        <v>0</v>
      </c>
    </row>
    <row r="202" spans="15:17" x14ac:dyDescent="0.3">
      <c r="O202" s="22">
        <v>19.7</v>
      </c>
      <c r="P202">
        <f t="shared" si="8"/>
        <v>0</v>
      </c>
      <c r="Q202">
        <f t="shared" si="7"/>
        <v>0</v>
      </c>
    </row>
    <row r="203" spans="15:17" x14ac:dyDescent="0.3">
      <c r="O203" s="22">
        <v>19.8</v>
      </c>
      <c r="P203">
        <f t="shared" si="8"/>
        <v>0</v>
      </c>
      <c r="Q203">
        <f t="shared" si="7"/>
        <v>0</v>
      </c>
    </row>
    <row r="204" spans="15:17" x14ac:dyDescent="0.3">
      <c r="O204" s="22">
        <v>19.899999999999999</v>
      </c>
      <c r="P204">
        <f t="shared" si="8"/>
        <v>0</v>
      </c>
      <c r="Q204">
        <f t="shared" si="7"/>
        <v>0</v>
      </c>
    </row>
    <row r="205" spans="15:17" x14ac:dyDescent="0.3">
      <c r="O205" s="22">
        <v>20</v>
      </c>
      <c r="P205">
        <f t="shared" si="8"/>
        <v>0</v>
      </c>
      <c r="Q205">
        <f t="shared" si="7"/>
        <v>0</v>
      </c>
    </row>
    <row r="206" spans="15:17" x14ac:dyDescent="0.3">
      <c r="O206" s="22">
        <v>20.100000000000001</v>
      </c>
      <c r="P206">
        <f t="shared" si="8"/>
        <v>0</v>
      </c>
      <c r="Q206">
        <f t="shared" si="7"/>
        <v>0</v>
      </c>
    </row>
    <row r="207" spans="15:17" x14ac:dyDescent="0.3">
      <c r="O207" s="22">
        <v>20.2</v>
      </c>
      <c r="P207">
        <f t="shared" si="8"/>
        <v>0</v>
      </c>
      <c r="Q207">
        <f t="shared" si="7"/>
        <v>0</v>
      </c>
    </row>
    <row r="208" spans="15:17" x14ac:dyDescent="0.3">
      <c r="O208" s="22">
        <v>20.3</v>
      </c>
      <c r="P208">
        <f t="shared" si="8"/>
        <v>0</v>
      </c>
      <c r="Q208">
        <f t="shared" si="7"/>
        <v>0</v>
      </c>
    </row>
    <row r="209" spans="15:17" x14ac:dyDescent="0.3">
      <c r="O209" s="22">
        <v>20.399999999999999</v>
      </c>
      <c r="P209">
        <f t="shared" si="8"/>
        <v>0</v>
      </c>
      <c r="Q209">
        <f t="shared" si="7"/>
        <v>0</v>
      </c>
    </row>
    <row r="210" spans="15:17" x14ac:dyDescent="0.3">
      <c r="O210" s="22">
        <v>20.5</v>
      </c>
      <c r="P210">
        <f t="shared" si="8"/>
        <v>0</v>
      </c>
      <c r="Q210">
        <f t="shared" si="7"/>
        <v>0</v>
      </c>
    </row>
    <row r="211" spans="15:17" x14ac:dyDescent="0.3">
      <c r="O211" s="22">
        <v>20.6</v>
      </c>
      <c r="P211">
        <f t="shared" si="8"/>
        <v>0</v>
      </c>
      <c r="Q211">
        <f t="shared" si="7"/>
        <v>0</v>
      </c>
    </row>
    <row r="212" spans="15:17" x14ac:dyDescent="0.3">
      <c r="O212" s="22">
        <v>20.7</v>
      </c>
      <c r="P212">
        <f t="shared" si="8"/>
        <v>0</v>
      </c>
      <c r="Q212">
        <f t="shared" si="7"/>
        <v>0</v>
      </c>
    </row>
    <row r="213" spans="15:17" x14ac:dyDescent="0.3">
      <c r="O213" s="22">
        <v>20.8</v>
      </c>
      <c r="P213">
        <f t="shared" si="8"/>
        <v>0</v>
      </c>
      <c r="Q213">
        <f t="shared" si="7"/>
        <v>0</v>
      </c>
    </row>
    <row r="214" spans="15:17" x14ac:dyDescent="0.3">
      <c r="O214" s="22">
        <v>20.9</v>
      </c>
      <c r="P214">
        <f t="shared" si="8"/>
        <v>0</v>
      </c>
      <c r="Q214">
        <f t="shared" si="7"/>
        <v>0</v>
      </c>
    </row>
    <row r="215" spans="15:17" x14ac:dyDescent="0.3">
      <c r="O215" s="22">
        <v>21</v>
      </c>
      <c r="P215">
        <f t="shared" si="8"/>
        <v>0</v>
      </c>
      <c r="Q215">
        <f t="shared" si="7"/>
        <v>0</v>
      </c>
    </row>
    <row r="216" spans="15:17" x14ac:dyDescent="0.3">
      <c r="O216" s="22">
        <v>21.1</v>
      </c>
      <c r="P216">
        <f t="shared" si="8"/>
        <v>0</v>
      </c>
      <c r="Q216">
        <f t="shared" si="7"/>
        <v>0</v>
      </c>
    </row>
    <row r="217" spans="15:17" x14ac:dyDescent="0.3">
      <c r="O217" s="22">
        <v>21.2</v>
      </c>
      <c r="P217">
        <f t="shared" si="8"/>
        <v>0</v>
      </c>
      <c r="Q217">
        <f t="shared" si="7"/>
        <v>0</v>
      </c>
    </row>
    <row r="218" spans="15:17" x14ac:dyDescent="0.3">
      <c r="O218" s="22">
        <v>21.3</v>
      </c>
      <c r="P218">
        <f t="shared" si="8"/>
        <v>0</v>
      </c>
      <c r="Q218">
        <f t="shared" si="7"/>
        <v>0</v>
      </c>
    </row>
    <row r="219" spans="15:17" x14ac:dyDescent="0.3">
      <c r="O219" s="22">
        <v>21.4</v>
      </c>
      <c r="P219">
        <f t="shared" si="8"/>
        <v>0</v>
      </c>
      <c r="Q219">
        <f t="shared" si="7"/>
        <v>0</v>
      </c>
    </row>
    <row r="220" spans="15:17" x14ac:dyDescent="0.3">
      <c r="O220" s="22">
        <v>21.5</v>
      </c>
      <c r="P220">
        <f t="shared" si="8"/>
        <v>0</v>
      </c>
      <c r="Q220">
        <f t="shared" si="7"/>
        <v>0</v>
      </c>
    </row>
    <row r="221" spans="15:17" x14ac:dyDescent="0.3">
      <c r="O221" s="22">
        <v>21.6</v>
      </c>
      <c r="P221">
        <f t="shared" si="8"/>
        <v>0</v>
      </c>
      <c r="Q221">
        <f t="shared" si="7"/>
        <v>0</v>
      </c>
    </row>
    <row r="222" spans="15:17" x14ac:dyDescent="0.3">
      <c r="O222" s="22">
        <v>21.7</v>
      </c>
      <c r="P222">
        <f t="shared" si="8"/>
        <v>0</v>
      </c>
      <c r="Q222">
        <f t="shared" si="7"/>
        <v>0</v>
      </c>
    </row>
    <row r="223" spans="15:17" x14ac:dyDescent="0.3">
      <c r="O223" s="22">
        <v>21.8</v>
      </c>
      <c r="P223">
        <f t="shared" si="8"/>
        <v>0</v>
      </c>
      <c r="Q223">
        <f t="shared" si="7"/>
        <v>0</v>
      </c>
    </row>
    <row r="224" spans="15:17" x14ac:dyDescent="0.3">
      <c r="O224" s="22">
        <v>21.9</v>
      </c>
      <c r="P224">
        <f t="shared" si="8"/>
        <v>0</v>
      </c>
      <c r="Q224">
        <f t="shared" si="7"/>
        <v>0</v>
      </c>
    </row>
    <row r="225" spans="15:17" x14ac:dyDescent="0.3">
      <c r="O225" s="22">
        <v>22</v>
      </c>
      <c r="P225">
        <f t="shared" si="8"/>
        <v>0</v>
      </c>
      <c r="Q225">
        <f t="shared" si="7"/>
        <v>0</v>
      </c>
    </row>
    <row r="226" spans="15:17" x14ac:dyDescent="0.3">
      <c r="O226" s="22">
        <v>22.1</v>
      </c>
      <c r="P226">
        <f t="shared" si="8"/>
        <v>0</v>
      </c>
      <c r="Q226">
        <f t="shared" si="7"/>
        <v>0</v>
      </c>
    </row>
    <row r="227" spans="15:17" x14ac:dyDescent="0.3">
      <c r="O227" s="22">
        <v>22.2</v>
      </c>
      <c r="P227">
        <f t="shared" si="8"/>
        <v>0</v>
      </c>
      <c r="Q227">
        <f t="shared" si="7"/>
        <v>0</v>
      </c>
    </row>
    <row r="228" spans="15:17" x14ac:dyDescent="0.3">
      <c r="O228" s="22">
        <v>22.3</v>
      </c>
      <c r="P228">
        <f t="shared" si="8"/>
        <v>0</v>
      </c>
      <c r="Q228">
        <f t="shared" si="7"/>
        <v>0</v>
      </c>
    </row>
    <row r="229" spans="15:17" x14ac:dyDescent="0.3">
      <c r="O229" s="22">
        <v>22.4</v>
      </c>
      <c r="P229">
        <f t="shared" si="8"/>
        <v>0</v>
      </c>
      <c r="Q229">
        <f t="shared" si="7"/>
        <v>0</v>
      </c>
    </row>
    <row r="230" spans="15:17" x14ac:dyDescent="0.3">
      <c r="O230" s="22">
        <v>22.5</v>
      </c>
      <c r="P230">
        <f t="shared" si="8"/>
        <v>0</v>
      </c>
      <c r="Q230">
        <f t="shared" si="7"/>
        <v>0</v>
      </c>
    </row>
    <row r="231" spans="15:17" x14ac:dyDescent="0.3">
      <c r="O231" s="22">
        <v>22.6</v>
      </c>
      <c r="P231">
        <f t="shared" si="8"/>
        <v>0</v>
      </c>
      <c r="Q231">
        <f t="shared" si="7"/>
        <v>0</v>
      </c>
    </row>
    <row r="232" spans="15:17" x14ac:dyDescent="0.3">
      <c r="O232" s="22">
        <v>22.7</v>
      </c>
      <c r="P232">
        <f t="shared" si="8"/>
        <v>0</v>
      </c>
      <c r="Q232">
        <f t="shared" si="7"/>
        <v>0</v>
      </c>
    </row>
    <row r="233" spans="15:17" x14ac:dyDescent="0.3">
      <c r="O233" s="22">
        <v>22.8</v>
      </c>
      <c r="P233">
        <f t="shared" si="8"/>
        <v>0</v>
      </c>
      <c r="Q233">
        <f t="shared" si="7"/>
        <v>0</v>
      </c>
    </row>
    <row r="234" spans="15:17" x14ac:dyDescent="0.3">
      <c r="O234" s="22">
        <v>22.9</v>
      </c>
      <c r="P234">
        <f t="shared" si="8"/>
        <v>0</v>
      </c>
      <c r="Q234">
        <f t="shared" si="7"/>
        <v>0</v>
      </c>
    </row>
    <row r="235" spans="15:17" x14ac:dyDescent="0.3">
      <c r="O235" s="22">
        <v>23</v>
      </c>
      <c r="P235">
        <f t="shared" si="8"/>
        <v>0</v>
      </c>
      <c r="Q235">
        <f t="shared" si="7"/>
        <v>0</v>
      </c>
    </row>
    <row r="236" spans="15:17" x14ac:dyDescent="0.3">
      <c r="O236" s="22">
        <v>23.1</v>
      </c>
      <c r="P236">
        <f t="shared" si="8"/>
        <v>0</v>
      </c>
      <c r="Q236">
        <f t="shared" si="7"/>
        <v>0</v>
      </c>
    </row>
    <row r="237" spans="15:17" x14ac:dyDescent="0.3">
      <c r="O237" s="22">
        <v>23.2</v>
      </c>
      <c r="P237">
        <f t="shared" si="8"/>
        <v>0</v>
      </c>
      <c r="Q237">
        <f t="shared" si="7"/>
        <v>0</v>
      </c>
    </row>
    <row r="238" spans="15:17" x14ac:dyDescent="0.3">
      <c r="O238" s="22">
        <v>23.3</v>
      </c>
      <c r="P238">
        <f t="shared" si="8"/>
        <v>0</v>
      </c>
      <c r="Q238">
        <f t="shared" si="7"/>
        <v>0</v>
      </c>
    </row>
    <row r="239" spans="15:17" x14ac:dyDescent="0.3">
      <c r="O239" s="22">
        <v>23.4</v>
      </c>
      <c r="P239">
        <f t="shared" si="8"/>
        <v>0</v>
      </c>
      <c r="Q239">
        <f t="shared" si="7"/>
        <v>0</v>
      </c>
    </row>
    <row r="240" spans="15:17" x14ac:dyDescent="0.3">
      <c r="O240" s="22">
        <v>23.5</v>
      </c>
      <c r="P240">
        <f t="shared" si="8"/>
        <v>0</v>
      </c>
      <c r="Q240">
        <f t="shared" si="7"/>
        <v>0</v>
      </c>
    </row>
    <row r="241" spans="15:17" x14ac:dyDescent="0.3">
      <c r="O241" s="22">
        <v>23.6</v>
      </c>
      <c r="P241">
        <f t="shared" si="8"/>
        <v>0</v>
      </c>
      <c r="Q241">
        <f t="shared" si="7"/>
        <v>0</v>
      </c>
    </row>
    <row r="242" spans="15:17" x14ac:dyDescent="0.3">
      <c r="O242" s="22">
        <v>23.7</v>
      </c>
      <c r="P242">
        <f t="shared" si="8"/>
        <v>0</v>
      </c>
      <c r="Q242">
        <f t="shared" ref="Q242:Q305" si="9">O242*P242</f>
        <v>0</v>
      </c>
    </row>
    <row r="243" spans="15:17" x14ac:dyDescent="0.3">
      <c r="O243" s="22">
        <v>23.8</v>
      </c>
      <c r="P243">
        <f t="shared" si="8"/>
        <v>0</v>
      </c>
      <c r="Q243">
        <f t="shared" si="9"/>
        <v>0</v>
      </c>
    </row>
    <row r="244" spans="15:17" x14ac:dyDescent="0.3">
      <c r="O244" s="22">
        <v>23.9</v>
      </c>
      <c r="P244">
        <f t="shared" si="8"/>
        <v>0</v>
      </c>
      <c r="Q244">
        <f t="shared" si="9"/>
        <v>0</v>
      </c>
    </row>
    <row r="245" spans="15:17" x14ac:dyDescent="0.3">
      <c r="O245" s="22">
        <v>24</v>
      </c>
      <c r="P245">
        <f t="shared" si="8"/>
        <v>0</v>
      </c>
      <c r="Q245">
        <f t="shared" si="9"/>
        <v>0</v>
      </c>
    </row>
    <row r="246" spans="15:17" x14ac:dyDescent="0.3">
      <c r="O246" s="22">
        <v>24.1</v>
      </c>
      <c r="P246">
        <f t="shared" si="8"/>
        <v>0</v>
      </c>
      <c r="Q246">
        <f t="shared" si="9"/>
        <v>0</v>
      </c>
    </row>
    <row r="247" spans="15:17" x14ac:dyDescent="0.3">
      <c r="O247" s="22">
        <v>24.2</v>
      </c>
      <c r="P247">
        <f t="shared" si="8"/>
        <v>0</v>
      </c>
      <c r="Q247">
        <f t="shared" si="9"/>
        <v>0</v>
      </c>
    </row>
    <row r="248" spans="15:17" x14ac:dyDescent="0.3">
      <c r="O248" s="22">
        <v>24.3</v>
      </c>
      <c r="P248">
        <f t="shared" si="8"/>
        <v>0</v>
      </c>
      <c r="Q248">
        <f t="shared" si="9"/>
        <v>0</v>
      </c>
    </row>
    <row r="249" spans="15:17" x14ac:dyDescent="0.3">
      <c r="O249" s="22">
        <v>24.4</v>
      </c>
      <c r="P249">
        <f t="shared" si="8"/>
        <v>0</v>
      </c>
      <c r="Q249">
        <f t="shared" si="9"/>
        <v>0</v>
      </c>
    </row>
    <row r="250" spans="15:17" x14ac:dyDescent="0.3">
      <c r="O250" s="22">
        <v>24.5</v>
      </c>
      <c r="P250">
        <f t="shared" si="8"/>
        <v>0</v>
      </c>
      <c r="Q250">
        <f t="shared" si="9"/>
        <v>0</v>
      </c>
    </row>
    <row r="251" spans="15:17" x14ac:dyDescent="0.3">
      <c r="O251" s="22">
        <v>24.6</v>
      </c>
      <c r="P251">
        <f t="shared" si="8"/>
        <v>0</v>
      </c>
      <c r="Q251">
        <f t="shared" si="9"/>
        <v>0</v>
      </c>
    </row>
    <row r="252" spans="15:17" x14ac:dyDescent="0.3">
      <c r="O252" s="22">
        <v>24.7</v>
      </c>
      <c r="P252">
        <f t="shared" si="8"/>
        <v>0</v>
      </c>
      <c r="Q252">
        <f t="shared" si="9"/>
        <v>0</v>
      </c>
    </row>
    <row r="253" spans="15:17" x14ac:dyDescent="0.3">
      <c r="O253" s="22">
        <v>24.8</v>
      </c>
      <c r="P253">
        <f t="shared" si="8"/>
        <v>0</v>
      </c>
      <c r="Q253">
        <f t="shared" si="9"/>
        <v>0</v>
      </c>
    </row>
    <row r="254" spans="15:17" x14ac:dyDescent="0.3">
      <c r="O254" s="22">
        <v>24.9</v>
      </c>
      <c r="P254">
        <f t="shared" si="8"/>
        <v>0</v>
      </c>
      <c r="Q254">
        <f t="shared" si="9"/>
        <v>0</v>
      </c>
    </row>
    <row r="255" spans="15:17" x14ac:dyDescent="0.3">
      <c r="O255" s="22">
        <v>25</v>
      </c>
      <c r="P255">
        <f t="shared" si="8"/>
        <v>1</v>
      </c>
      <c r="Q255">
        <f t="shared" si="9"/>
        <v>25</v>
      </c>
    </row>
    <row r="256" spans="15:17" x14ac:dyDescent="0.3">
      <c r="O256" s="22">
        <v>25.1</v>
      </c>
      <c r="P256">
        <f t="shared" si="8"/>
        <v>0</v>
      </c>
      <c r="Q256">
        <f t="shared" si="9"/>
        <v>0</v>
      </c>
    </row>
    <row r="257" spans="15:17" x14ac:dyDescent="0.3">
      <c r="O257" s="22">
        <v>25.2</v>
      </c>
      <c r="P257">
        <f t="shared" si="8"/>
        <v>0</v>
      </c>
      <c r="Q257">
        <f t="shared" si="9"/>
        <v>0</v>
      </c>
    </row>
    <row r="258" spans="15:17" x14ac:dyDescent="0.3">
      <c r="O258" s="22">
        <v>25.3</v>
      </c>
      <c r="P258">
        <f t="shared" si="8"/>
        <v>0</v>
      </c>
      <c r="Q258">
        <f t="shared" si="9"/>
        <v>0</v>
      </c>
    </row>
    <row r="259" spans="15:17" x14ac:dyDescent="0.3">
      <c r="O259" s="22">
        <v>25.4</v>
      </c>
      <c r="P259">
        <f t="shared" si="8"/>
        <v>0</v>
      </c>
      <c r="Q259">
        <f t="shared" si="9"/>
        <v>0</v>
      </c>
    </row>
    <row r="260" spans="15:17" x14ac:dyDescent="0.3">
      <c r="O260" s="22">
        <v>25.5</v>
      </c>
      <c r="P260">
        <f t="shared" si="8"/>
        <v>0</v>
      </c>
      <c r="Q260">
        <f t="shared" si="9"/>
        <v>0</v>
      </c>
    </row>
    <row r="261" spans="15:17" x14ac:dyDescent="0.3">
      <c r="O261" s="22">
        <v>25.6</v>
      </c>
      <c r="P261">
        <f t="shared" si="8"/>
        <v>0</v>
      </c>
      <c r="Q261">
        <f t="shared" si="9"/>
        <v>0</v>
      </c>
    </row>
    <row r="262" spans="15:17" x14ac:dyDescent="0.3">
      <c r="O262" s="22">
        <v>25.7</v>
      </c>
      <c r="P262">
        <f t="shared" si="8"/>
        <v>0</v>
      </c>
      <c r="Q262">
        <f t="shared" si="9"/>
        <v>0</v>
      </c>
    </row>
    <row r="263" spans="15:17" x14ac:dyDescent="0.3">
      <c r="O263" s="22">
        <v>25.8</v>
      </c>
      <c r="P263">
        <f t="shared" ref="P263:P326" si="10">COUNTIF($F$6:$M$36,O263)</f>
        <v>0</v>
      </c>
      <c r="Q263">
        <f t="shared" si="9"/>
        <v>0</v>
      </c>
    </row>
    <row r="264" spans="15:17" x14ac:dyDescent="0.3">
      <c r="O264" s="22">
        <v>25.9</v>
      </c>
      <c r="P264">
        <f t="shared" si="10"/>
        <v>0</v>
      </c>
      <c r="Q264">
        <f t="shared" si="9"/>
        <v>0</v>
      </c>
    </row>
    <row r="265" spans="15:17" x14ac:dyDescent="0.3">
      <c r="O265" s="22">
        <v>26</v>
      </c>
      <c r="P265">
        <f t="shared" si="10"/>
        <v>0</v>
      </c>
      <c r="Q265">
        <f t="shared" si="9"/>
        <v>0</v>
      </c>
    </row>
    <row r="266" spans="15:17" x14ac:dyDescent="0.3">
      <c r="O266" s="22">
        <v>26.1</v>
      </c>
      <c r="P266">
        <f t="shared" si="10"/>
        <v>0</v>
      </c>
      <c r="Q266">
        <f t="shared" si="9"/>
        <v>0</v>
      </c>
    </row>
    <row r="267" spans="15:17" x14ac:dyDescent="0.3">
      <c r="O267" s="22">
        <v>26.2</v>
      </c>
      <c r="P267">
        <f t="shared" si="10"/>
        <v>0</v>
      </c>
      <c r="Q267">
        <f t="shared" si="9"/>
        <v>0</v>
      </c>
    </row>
    <row r="268" spans="15:17" x14ac:dyDescent="0.3">
      <c r="O268" s="22">
        <v>26.3</v>
      </c>
      <c r="P268">
        <f t="shared" si="10"/>
        <v>0</v>
      </c>
      <c r="Q268">
        <f t="shared" si="9"/>
        <v>0</v>
      </c>
    </row>
    <row r="269" spans="15:17" x14ac:dyDescent="0.3">
      <c r="O269" s="22">
        <v>26.4</v>
      </c>
      <c r="P269">
        <f t="shared" si="10"/>
        <v>0</v>
      </c>
      <c r="Q269">
        <f t="shared" si="9"/>
        <v>0</v>
      </c>
    </row>
    <row r="270" spans="15:17" x14ac:dyDescent="0.3">
      <c r="O270" s="22">
        <v>26.5</v>
      </c>
      <c r="P270">
        <f t="shared" si="10"/>
        <v>0</v>
      </c>
      <c r="Q270">
        <f t="shared" si="9"/>
        <v>0</v>
      </c>
    </row>
    <row r="271" spans="15:17" x14ac:dyDescent="0.3">
      <c r="O271" s="22">
        <v>26.6</v>
      </c>
      <c r="P271">
        <f t="shared" si="10"/>
        <v>0</v>
      </c>
      <c r="Q271">
        <f t="shared" si="9"/>
        <v>0</v>
      </c>
    </row>
    <row r="272" spans="15:17" x14ac:dyDescent="0.3">
      <c r="O272" s="22">
        <v>26.7</v>
      </c>
      <c r="P272">
        <f t="shared" si="10"/>
        <v>0</v>
      </c>
      <c r="Q272">
        <f t="shared" si="9"/>
        <v>0</v>
      </c>
    </row>
    <row r="273" spans="15:17" x14ac:dyDescent="0.3">
      <c r="O273" s="22">
        <v>26.8</v>
      </c>
      <c r="P273">
        <f t="shared" si="10"/>
        <v>0</v>
      </c>
      <c r="Q273">
        <f t="shared" si="9"/>
        <v>0</v>
      </c>
    </row>
    <row r="274" spans="15:17" x14ac:dyDescent="0.3">
      <c r="O274" s="22">
        <v>26.9</v>
      </c>
      <c r="P274">
        <f t="shared" si="10"/>
        <v>0</v>
      </c>
      <c r="Q274">
        <f t="shared" si="9"/>
        <v>0</v>
      </c>
    </row>
    <row r="275" spans="15:17" x14ac:dyDescent="0.3">
      <c r="O275" s="22">
        <v>27</v>
      </c>
      <c r="P275">
        <f t="shared" si="10"/>
        <v>0</v>
      </c>
      <c r="Q275">
        <f t="shared" si="9"/>
        <v>0</v>
      </c>
    </row>
    <row r="276" spans="15:17" x14ac:dyDescent="0.3">
      <c r="O276" s="22">
        <v>27.1</v>
      </c>
      <c r="P276">
        <f t="shared" si="10"/>
        <v>0</v>
      </c>
      <c r="Q276">
        <f t="shared" si="9"/>
        <v>0</v>
      </c>
    </row>
    <row r="277" spans="15:17" x14ac:dyDescent="0.3">
      <c r="O277" s="22">
        <v>27.2</v>
      </c>
      <c r="P277">
        <f t="shared" si="10"/>
        <v>0</v>
      </c>
      <c r="Q277">
        <f t="shared" si="9"/>
        <v>0</v>
      </c>
    </row>
    <row r="278" spans="15:17" x14ac:dyDescent="0.3">
      <c r="O278" s="22">
        <v>27.3</v>
      </c>
      <c r="P278">
        <f t="shared" si="10"/>
        <v>0</v>
      </c>
      <c r="Q278">
        <f t="shared" si="9"/>
        <v>0</v>
      </c>
    </row>
    <row r="279" spans="15:17" x14ac:dyDescent="0.3">
      <c r="O279" s="22">
        <v>27.4</v>
      </c>
      <c r="P279">
        <f t="shared" si="10"/>
        <v>0</v>
      </c>
      <c r="Q279">
        <f t="shared" si="9"/>
        <v>0</v>
      </c>
    </row>
    <row r="280" spans="15:17" x14ac:dyDescent="0.3">
      <c r="O280" s="22">
        <v>27.5</v>
      </c>
      <c r="P280">
        <f t="shared" si="10"/>
        <v>1</v>
      </c>
      <c r="Q280">
        <f t="shared" si="9"/>
        <v>27.5</v>
      </c>
    </row>
    <row r="281" spans="15:17" x14ac:dyDescent="0.3">
      <c r="O281" s="22">
        <v>27.6</v>
      </c>
      <c r="P281">
        <f t="shared" si="10"/>
        <v>0</v>
      </c>
      <c r="Q281">
        <f t="shared" si="9"/>
        <v>0</v>
      </c>
    </row>
    <row r="282" spans="15:17" x14ac:dyDescent="0.3">
      <c r="O282" s="22">
        <v>27.7</v>
      </c>
      <c r="P282">
        <f t="shared" si="10"/>
        <v>0</v>
      </c>
      <c r="Q282">
        <f t="shared" si="9"/>
        <v>0</v>
      </c>
    </row>
    <row r="283" spans="15:17" x14ac:dyDescent="0.3">
      <c r="O283" s="22">
        <v>27.8</v>
      </c>
      <c r="P283">
        <f t="shared" si="10"/>
        <v>0</v>
      </c>
      <c r="Q283">
        <f t="shared" si="9"/>
        <v>0</v>
      </c>
    </row>
    <row r="284" spans="15:17" x14ac:dyDescent="0.3">
      <c r="O284" s="22">
        <v>27.9</v>
      </c>
      <c r="P284">
        <f t="shared" si="10"/>
        <v>0</v>
      </c>
      <c r="Q284">
        <f t="shared" si="9"/>
        <v>0</v>
      </c>
    </row>
    <row r="285" spans="15:17" x14ac:dyDescent="0.3">
      <c r="O285" s="22">
        <v>28</v>
      </c>
      <c r="P285">
        <f t="shared" si="10"/>
        <v>0</v>
      </c>
      <c r="Q285">
        <f t="shared" si="9"/>
        <v>0</v>
      </c>
    </row>
    <row r="286" spans="15:17" x14ac:dyDescent="0.3">
      <c r="O286" s="22">
        <v>28.1</v>
      </c>
      <c r="P286">
        <f t="shared" si="10"/>
        <v>0</v>
      </c>
      <c r="Q286">
        <f t="shared" si="9"/>
        <v>0</v>
      </c>
    </row>
    <row r="287" spans="15:17" x14ac:dyDescent="0.3">
      <c r="O287" s="22">
        <v>28.2</v>
      </c>
      <c r="P287">
        <f t="shared" si="10"/>
        <v>1</v>
      </c>
      <c r="Q287">
        <f t="shared" si="9"/>
        <v>28.2</v>
      </c>
    </row>
    <row r="288" spans="15:17" x14ac:dyDescent="0.3">
      <c r="O288" s="22">
        <v>28.3</v>
      </c>
      <c r="P288">
        <f t="shared" si="10"/>
        <v>0</v>
      </c>
      <c r="Q288">
        <f t="shared" si="9"/>
        <v>0</v>
      </c>
    </row>
    <row r="289" spans="15:17" x14ac:dyDescent="0.3">
      <c r="O289" s="22">
        <v>28.4</v>
      </c>
      <c r="P289">
        <f t="shared" si="10"/>
        <v>0</v>
      </c>
      <c r="Q289">
        <f t="shared" si="9"/>
        <v>0</v>
      </c>
    </row>
    <row r="290" spans="15:17" x14ac:dyDescent="0.3">
      <c r="O290" s="22">
        <v>28.5</v>
      </c>
      <c r="P290">
        <f t="shared" si="10"/>
        <v>0</v>
      </c>
      <c r="Q290">
        <f t="shared" si="9"/>
        <v>0</v>
      </c>
    </row>
    <row r="291" spans="15:17" x14ac:dyDescent="0.3">
      <c r="O291" s="22">
        <v>28.6</v>
      </c>
      <c r="P291">
        <f t="shared" si="10"/>
        <v>0</v>
      </c>
      <c r="Q291">
        <f t="shared" si="9"/>
        <v>0</v>
      </c>
    </row>
    <row r="292" spans="15:17" x14ac:dyDescent="0.3">
      <c r="O292" s="22">
        <v>28.7</v>
      </c>
      <c r="P292">
        <f t="shared" si="10"/>
        <v>0</v>
      </c>
      <c r="Q292">
        <f t="shared" si="9"/>
        <v>0</v>
      </c>
    </row>
    <row r="293" spans="15:17" x14ac:dyDescent="0.3">
      <c r="O293" s="22">
        <v>28.8</v>
      </c>
      <c r="P293">
        <f t="shared" si="10"/>
        <v>0</v>
      </c>
      <c r="Q293">
        <f t="shared" si="9"/>
        <v>0</v>
      </c>
    </row>
    <row r="294" spans="15:17" x14ac:dyDescent="0.3">
      <c r="O294" s="22">
        <v>28.9</v>
      </c>
      <c r="P294">
        <f t="shared" si="10"/>
        <v>0</v>
      </c>
      <c r="Q294">
        <f t="shared" si="9"/>
        <v>0</v>
      </c>
    </row>
    <row r="295" spans="15:17" x14ac:dyDescent="0.3">
      <c r="O295" s="22">
        <v>29</v>
      </c>
      <c r="P295">
        <f t="shared" si="10"/>
        <v>0</v>
      </c>
      <c r="Q295">
        <f t="shared" si="9"/>
        <v>0</v>
      </c>
    </row>
    <row r="296" spans="15:17" x14ac:dyDescent="0.3">
      <c r="O296" s="22">
        <v>29.1</v>
      </c>
      <c r="P296">
        <f t="shared" si="10"/>
        <v>0</v>
      </c>
      <c r="Q296">
        <f t="shared" si="9"/>
        <v>0</v>
      </c>
    </row>
    <row r="297" spans="15:17" x14ac:dyDescent="0.3">
      <c r="O297" s="22">
        <v>29.2</v>
      </c>
      <c r="P297">
        <f t="shared" si="10"/>
        <v>0</v>
      </c>
      <c r="Q297">
        <f t="shared" si="9"/>
        <v>0</v>
      </c>
    </row>
    <row r="298" spans="15:17" x14ac:dyDescent="0.3">
      <c r="O298" s="22">
        <v>29.3</v>
      </c>
      <c r="P298">
        <f t="shared" si="10"/>
        <v>0</v>
      </c>
      <c r="Q298">
        <f t="shared" si="9"/>
        <v>0</v>
      </c>
    </row>
    <row r="299" spans="15:17" x14ac:dyDescent="0.3">
      <c r="O299" s="22">
        <v>29.4</v>
      </c>
      <c r="P299">
        <f t="shared" si="10"/>
        <v>0</v>
      </c>
      <c r="Q299">
        <f t="shared" si="9"/>
        <v>0</v>
      </c>
    </row>
    <row r="300" spans="15:17" x14ac:dyDescent="0.3">
      <c r="O300" s="22">
        <v>29.5</v>
      </c>
      <c r="P300">
        <f t="shared" si="10"/>
        <v>0</v>
      </c>
      <c r="Q300">
        <f t="shared" si="9"/>
        <v>0</v>
      </c>
    </row>
    <row r="301" spans="15:17" x14ac:dyDescent="0.3">
      <c r="O301" s="22">
        <v>29.6</v>
      </c>
      <c r="P301">
        <f t="shared" si="10"/>
        <v>0</v>
      </c>
      <c r="Q301">
        <f t="shared" si="9"/>
        <v>0</v>
      </c>
    </row>
    <row r="302" spans="15:17" x14ac:dyDescent="0.3">
      <c r="O302" s="22">
        <v>29.7</v>
      </c>
      <c r="P302">
        <f t="shared" si="10"/>
        <v>0</v>
      </c>
      <c r="Q302">
        <f t="shared" si="9"/>
        <v>0</v>
      </c>
    </row>
    <row r="303" spans="15:17" x14ac:dyDescent="0.3">
      <c r="O303" s="22">
        <v>29.8</v>
      </c>
      <c r="P303">
        <f t="shared" si="10"/>
        <v>0</v>
      </c>
      <c r="Q303">
        <f t="shared" si="9"/>
        <v>0</v>
      </c>
    </row>
    <row r="304" spans="15:17" x14ac:dyDescent="0.3">
      <c r="O304" s="22">
        <v>29.9</v>
      </c>
      <c r="P304">
        <f t="shared" si="10"/>
        <v>0</v>
      </c>
      <c r="Q304">
        <f t="shared" si="9"/>
        <v>0</v>
      </c>
    </row>
    <row r="305" spans="15:17" x14ac:dyDescent="0.3">
      <c r="O305" s="22">
        <v>30</v>
      </c>
      <c r="P305">
        <f t="shared" si="10"/>
        <v>0</v>
      </c>
      <c r="Q305">
        <f t="shared" si="9"/>
        <v>0</v>
      </c>
    </row>
    <row r="306" spans="15:17" x14ac:dyDescent="0.3">
      <c r="O306" s="22">
        <v>30.1</v>
      </c>
      <c r="P306">
        <f t="shared" si="10"/>
        <v>0</v>
      </c>
      <c r="Q306">
        <f t="shared" ref="Q306:Q348" si="11">O306*P306</f>
        <v>0</v>
      </c>
    </row>
    <row r="307" spans="15:17" x14ac:dyDescent="0.3">
      <c r="O307" s="22">
        <v>30.2</v>
      </c>
      <c r="P307">
        <f t="shared" si="10"/>
        <v>1</v>
      </c>
      <c r="Q307">
        <f t="shared" si="11"/>
        <v>30.2</v>
      </c>
    </row>
    <row r="308" spans="15:17" x14ac:dyDescent="0.3">
      <c r="O308" s="22">
        <v>30.3</v>
      </c>
      <c r="P308">
        <f t="shared" si="10"/>
        <v>0</v>
      </c>
      <c r="Q308">
        <f t="shared" si="11"/>
        <v>0</v>
      </c>
    </row>
    <row r="309" spans="15:17" x14ac:dyDescent="0.3">
      <c r="O309" s="22">
        <v>30.4</v>
      </c>
      <c r="P309">
        <f t="shared" si="10"/>
        <v>0</v>
      </c>
      <c r="Q309">
        <f t="shared" si="11"/>
        <v>0</v>
      </c>
    </row>
    <row r="310" spans="15:17" x14ac:dyDescent="0.3">
      <c r="O310" s="22">
        <v>30.5</v>
      </c>
      <c r="P310">
        <f t="shared" si="10"/>
        <v>0</v>
      </c>
      <c r="Q310">
        <f t="shared" si="11"/>
        <v>0</v>
      </c>
    </row>
    <row r="311" spans="15:17" x14ac:dyDescent="0.3">
      <c r="O311" s="22">
        <v>30.6</v>
      </c>
      <c r="P311">
        <f t="shared" si="10"/>
        <v>0</v>
      </c>
      <c r="Q311">
        <f t="shared" si="11"/>
        <v>0</v>
      </c>
    </row>
    <row r="312" spans="15:17" x14ac:dyDescent="0.3">
      <c r="O312" s="22">
        <v>30.7</v>
      </c>
      <c r="P312">
        <f t="shared" si="10"/>
        <v>0</v>
      </c>
      <c r="Q312">
        <f t="shared" si="11"/>
        <v>0</v>
      </c>
    </row>
    <row r="313" spans="15:17" x14ac:dyDescent="0.3">
      <c r="O313" s="22">
        <v>30.8</v>
      </c>
      <c r="P313">
        <f t="shared" si="10"/>
        <v>0</v>
      </c>
      <c r="Q313">
        <f t="shared" si="11"/>
        <v>0</v>
      </c>
    </row>
    <row r="314" spans="15:17" x14ac:dyDescent="0.3">
      <c r="O314" s="22">
        <v>30.9</v>
      </c>
      <c r="P314">
        <f t="shared" si="10"/>
        <v>0</v>
      </c>
      <c r="Q314">
        <f t="shared" si="11"/>
        <v>0</v>
      </c>
    </row>
    <row r="315" spans="15:17" x14ac:dyDescent="0.3">
      <c r="O315" s="22">
        <v>31</v>
      </c>
      <c r="P315">
        <f t="shared" si="10"/>
        <v>0</v>
      </c>
      <c r="Q315">
        <f t="shared" si="11"/>
        <v>0</v>
      </c>
    </row>
    <row r="316" spans="15:17" x14ac:dyDescent="0.3">
      <c r="O316" s="22">
        <v>31.1</v>
      </c>
      <c r="P316">
        <f t="shared" si="10"/>
        <v>0</v>
      </c>
      <c r="Q316">
        <f t="shared" si="11"/>
        <v>0</v>
      </c>
    </row>
    <row r="317" spans="15:17" x14ac:dyDescent="0.3">
      <c r="O317" s="22">
        <v>31.2</v>
      </c>
      <c r="P317">
        <f t="shared" si="10"/>
        <v>0</v>
      </c>
      <c r="Q317">
        <f t="shared" si="11"/>
        <v>0</v>
      </c>
    </row>
    <row r="318" spans="15:17" x14ac:dyDescent="0.3">
      <c r="O318" s="22">
        <v>31.3</v>
      </c>
      <c r="P318">
        <f t="shared" si="10"/>
        <v>0</v>
      </c>
      <c r="Q318">
        <f t="shared" si="11"/>
        <v>0</v>
      </c>
    </row>
    <row r="319" spans="15:17" x14ac:dyDescent="0.3">
      <c r="O319" s="22">
        <v>31.4</v>
      </c>
      <c r="P319">
        <f t="shared" si="10"/>
        <v>0</v>
      </c>
      <c r="Q319">
        <f t="shared" si="11"/>
        <v>0</v>
      </c>
    </row>
    <row r="320" spans="15:17" x14ac:dyDescent="0.3">
      <c r="O320" s="22">
        <v>31.5</v>
      </c>
      <c r="P320">
        <f t="shared" si="10"/>
        <v>0</v>
      </c>
      <c r="Q320">
        <f t="shared" si="11"/>
        <v>0</v>
      </c>
    </row>
    <row r="321" spans="15:17" x14ac:dyDescent="0.3">
      <c r="O321" s="22">
        <v>31.6</v>
      </c>
      <c r="P321">
        <f t="shared" si="10"/>
        <v>0</v>
      </c>
      <c r="Q321">
        <f t="shared" si="11"/>
        <v>0</v>
      </c>
    </row>
    <row r="322" spans="15:17" x14ac:dyDescent="0.3">
      <c r="O322" s="22">
        <v>31.7</v>
      </c>
      <c r="P322">
        <f t="shared" si="10"/>
        <v>0</v>
      </c>
      <c r="Q322">
        <f t="shared" si="11"/>
        <v>0</v>
      </c>
    </row>
    <row r="323" spans="15:17" x14ac:dyDescent="0.3">
      <c r="O323" s="22">
        <v>31.8</v>
      </c>
      <c r="P323">
        <f t="shared" si="10"/>
        <v>0</v>
      </c>
      <c r="Q323">
        <f t="shared" si="11"/>
        <v>0</v>
      </c>
    </row>
    <row r="324" spans="15:17" x14ac:dyDescent="0.3">
      <c r="O324" s="22">
        <v>31.9</v>
      </c>
      <c r="P324">
        <f t="shared" si="10"/>
        <v>0</v>
      </c>
      <c r="Q324">
        <f t="shared" si="11"/>
        <v>0</v>
      </c>
    </row>
    <row r="325" spans="15:17" x14ac:dyDescent="0.3">
      <c r="O325" s="22">
        <v>32</v>
      </c>
      <c r="P325">
        <f t="shared" si="10"/>
        <v>0</v>
      </c>
      <c r="Q325">
        <f t="shared" si="11"/>
        <v>0</v>
      </c>
    </row>
    <row r="326" spans="15:17" x14ac:dyDescent="0.3">
      <c r="O326" s="22">
        <v>32.1</v>
      </c>
      <c r="P326">
        <f t="shared" si="10"/>
        <v>0</v>
      </c>
      <c r="Q326">
        <f t="shared" si="11"/>
        <v>0</v>
      </c>
    </row>
    <row r="327" spans="15:17" x14ac:dyDescent="0.3">
      <c r="O327" s="22">
        <v>32.200000000000003</v>
      </c>
      <c r="P327">
        <f t="shared" ref="P327:P345" si="12">COUNTIF($F$6:$M$36,O327)</f>
        <v>0</v>
      </c>
      <c r="Q327">
        <f t="shared" si="11"/>
        <v>0</v>
      </c>
    </row>
    <row r="328" spans="15:17" x14ac:dyDescent="0.3">
      <c r="O328" s="22">
        <v>32.299999999999997</v>
      </c>
      <c r="P328">
        <f t="shared" si="12"/>
        <v>0</v>
      </c>
      <c r="Q328">
        <f t="shared" si="11"/>
        <v>0</v>
      </c>
    </row>
    <row r="329" spans="15:17" x14ac:dyDescent="0.3">
      <c r="O329" s="22">
        <v>32.4</v>
      </c>
      <c r="P329">
        <f t="shared" si="12"/>
        <v>0</v>
      </c>
      <c r="Q329">
        <f t="shared" si="11"/>
        <v>0</v>
      </c>
    </row>
    <row r="330" spans="15:17" x14ac:dyDescent="0.3">
      <c r="O330" s="22">
        <v>32.5</v>
      </c>
      <c r="P330">
        <f t="shared" si="12"/>
        <v>0</v>
      </c>
      <c r="Q330">
        <f t="shared" si="11"/>
        <v>0</v>
      </c>
    </row>
    <row r="331" spans="15:17" x14ac:dyDescent="0.3">
      <c r="O331" s="22">
        <v>32.6</v>
      </c>
      <c r="P331">
        <f t="shared" si="12"/>
        <v>0</v>
      </c>
      <c r="Q331">
        <f t="shared" si="11"/>
        <v>0</v>
      </c>
    </row>
    <row r="332" spans="15:17" x14ac:dyDescent="0.3">
      <c r="O332" s="22">
        <v>32.700000000000003</v>
      </c>
      <c r="P332">
        <f t="shared" si="12"/>
        <v>0</v>
      </c>
      <c r="Q332">
        <f t="shared" si="11"/>
        <v>0</v>
      </c>
    </row>
    <row r="333" spans="15:17" x14ac:dyDescent="0.3">
      <c r="O333" s="22">
        <v>32.799999999999997</v>
      </c>
      <c r="P333">
        <f t="shared" si="12"/>
        <v>0</v>
      </c>
      <c r="Q333">
        <f t="shared" si="11"/>
        <v>0</v>
      </c>
    </row>
    <row r="334" spans="15:17" x14ac:dyDescent="0.3">
      <c r="O334" s="22">
        <v>32.9</v>
      </c>
      <c r="P334">
        <f t="shared" si="12"/>
        <v>0</v>
      </c>
      <c r="Q334">
        <f t="shared" si="11"/>
        <v>0</v>
      </c>
    </row>
    <row r="335" spans="15:17" x14ac:dyDescent="0.3">
      <c r="O335" s="22">
        <v>33</v>
      </c>
      <c r="P335">
        <f t="shared" si="12"/>
        <v>0</v>
      </c>
      <c r="Q335">
        <f t="shared" si="11"/>
        <v>0</v>
      </c>
    </row>
    <row r="336" spans="15:17" x14ac:dyDescent="0.3">
      <c r="O336" s="22">
        <v>33.1</v>
      </c>
      <c r="P336">
        <f t="shared" si="12"/>
        <v>0</v>
      </c>
      <c r="Q336">
        <f t="shared" si="11"/>
        <v>0</v>
      </c>
    </row>
    <row r="337" spans="15:17" x14ac:dyDescent="0.3">
      <c r="O337" s="22">
        <v>33.200000000000003</v>
      </c>
      <c r="P337">
        <f t="shared" si="12"/>
        <v>0</v>
      </c>
      <c r="Q337">
        <f t="shared" si="11"/>
        <v>0</v>
      </c>
    </row>
    <row r="338" spans="15:17" x14ac:dyDescent="0.3">
      <c r="O338" s="22">
        <v>33.299999999999997</v>
      </c>
      <c r="P338">
        <f t="shared" si="12"/>
        <v>0</v>
      </c>
      <c r="Q338">
        <f t="shared" si="11"/>
        <v>0</v>
      </c>
    </row>
    <row r="339" spans="15:17" x14ac:dyDescent="0.3">
      <c r="O339" s="22">
        <v>33.4</v>
      </c>
      <c r="P339">
        <f t="shared" si="12"/>
        <v>0</v>
      </c>
      <c r="Q339">
        <f t="shared" si="11"/>
        <v>0</v>
      </c>
    </row>
    <row r="340" spans="15:17" x14ac:dyDescent="0.3">
      <c r="O340" s="22">
        <v>33.5</v>
      </c>
      <c r="P340">
        <f t="shared" si="12"/>
        <v>0</v>
      </c>
      <c r="Q340">
        <f t="shared" si="11"/>
        <v>0</v>
      </c>
    </row>
    <row r="341" spans="15:17" x14ac:dyDescent="0.3">
      <c r="O341" s="22">
        <v>33.6</v>
      </c>
      <c r="P341">
        <f t="shared" si="12"/>
        <v>0</v>
      </c>
      <c r="Q341">
        <f t="shared" si="11"/>
        <v>0</v>
      </c>
    </row>
    <row r="342" spans="15:17" x14ac:dyDescent="0.3">
      <c r="O342" s="22">
        <v>33.700000000000003</v>
      </c>
      <c r="P342">
        <f t="shared" si="12"/>
        <v>0</v>
      </c>
      <c r="Q342">
        <f t="shared" si="11"/>
        <v>0</v>
      </c>
    </row>
    <row r="343" spans="15:17" x14ac:dyDescent="0.3">
      <c r="O343" s="22">
        <v>33.799999999999997</v>
      </c>
      <c r="P343">
        <f t="shared" si="12"/>
        <v>0</v>
      </c>
      <c r="Q343">
        <f t="shared" si="11"/>
        <v>0</v>
      </c>
    </row>
    <row r="344" spans="15:17" x14ac:dyDescent="0.3">
      <c r="O344" s="22">
        <v>33.9</v>
      </c>
      <c r="P344">
        <f t="shared" si="12"/>
        <v>1</v>
      </c>
      <c r="Q344">
        <f t="shared" si="11"/>
        <v>33.9</v>
      </c>
    </row>
    <row r="345" spans="15:17" x14ac:dyDescent="0.3">
      <c r="O345" s="22">
        <v>34</v>
      </c>
      <c r="P345">
        <f t="shared" si="12"/>
        <v>0</v>
      </c>
      <c r="Q345">
        <f t="shared" si="11"/>
        <v>0</v>
      </c>
    </row>
    <row r="346" spans="15:17" x14ac:dyDescent="0.3">
      <c r="O346" s="22"/>
      <c r="Q346">
        <f>SUM(Q6:Q345)</f>
        <v>451.59999999999997</v>
      </c>
    </row>
    <row r="347" spans="15:17" x14ac:dyDescent="0.3">
      <c r="O347" s="22">
        <v>34.1</v>
      </c>
      <c r="P347">
        <v>1</v>
      </c>
      <c r="Q347">
        <f t="shared" si="11"/>
        <v>34.1</v>
      </c>
    </row>
    <row r="348" spans="15:17" x14ac:dyDescent="0.3">
      <c r="O348" s="22">
        <v>72.5</v>
      </c>
      <c r="P348">
        <v>1</v>
      </c>
      <c r="Q348">
        <f t="shared" si="11"/>
        <v>72.5</v>
      </c>
    </row>
    <row r="349" spans="15:17" x14ac:dyDescent="0.3">
      <c r="O349" s="22"/>
      <c r="Q349">
        <f>SUM(Q346:Q348)</f>
        <v>558.20000000000005</v>
      </c>
    </row>
    <row r="350" spans="15:17" x14ac:dyDescent="0.3">
      <c r="O350" s="22"/>
    </row>
    <row r="351" spans="15:17" x14ac:dyDescent="0.3">
      <c r="O351" s="22"/>
    </row>
    <row r="352" spans="15:17" x14ac:dyDescent="0.3">
      <c r="O352" s="22"/>
    </row>
  </sheetData>
  <pageMargins left="0.7" right="0.7" top="0.75" bottom="0.75" header="0.3" footer="0.3"/>
  <pageSetup paperSize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62"/>
  <sheetViews>
    <sheetView tabSelected="1" topLeftCell="H1" workbookViewId="0">
      <pane ySplit="5" topLeftCell="A6" activePane="bottomLeft" state="frozen"/>
      <selection pane="bottomLeft" activeCell="Q11" sqref="Q11"/>
    </sheetView>
  </sheetViews>
  <sheetFormatPr baseColWidth="10" defaultRowHeight="14.4" x14ac:dyDescent="0.3"/>
  <cols>
    <col min="1" max="7" width="6.6640625" customWidth="1"/>
    <col min="8" max="8" width="0.5546875" customWidth="1"/>
    <col min="9" max="9" width="11.109375" customWidth="1"/>
    <col min="10" max="10" width="9.6640625" customWidth="1"/>
    <col min="12" max="12" width="10.44140625" customWidth="1"/>
    <col min="13" max="13" width="0.6640625" customWidth="1"/>
    <col min="15" max="15" width="7.44140625" customWidth="1"/>
    <col min="16" max="16" width="8" customWidth="1"/>
    <col min="17" max="17" width="7.77734375" customWidth="1"/>
    <col min="18" max="18" width="8.44140625" customWidth="1"/>
    <col min="19" max="19" width="8.33203125" customWidth="1"/>
  </cols>
  <sheetData>
    <row r="2" spans="1:19" x14ac:dyDescent="0.3">
      <c r="A2" t="s">
        <v>24</v>
      </c>
      <c r="I2" t="s">
        <v>53</v>
      </c>
      <c r="P2" t="s">
        <v>65</v>
      </c>
    </row>
    <row r="3" spans="1:19" x14ac:dyDescent="0.3">
      <c r="C3" t="s">
        <v>33</v>
      </c>
      <c r="J3" t="s">
        <v>52</v>
      </c>
    </row>
    <row r="4" spans="1:19" ht="86.4" x14ac:dyDescent="0.3">
      <c r="A4" s="27" t="s">
        <v>47</v>
      </c>
      <c r="B4" s="28" t="s">
        <v>36</v>
      </c>
      <c r="C4" s="28" t="s">
        <v>35</v>
      </c>
      <c r="D4" s="28" t="s">
        <v>37</v>
      </c>
      <c r="E4" s="28" t="s">
        <v>38</v>
      </c>
      <c r="F4" s="28" t="s">
        <v>39</v>
      </c>
      <c r="G4" s="28" t="s">
        <v>40</v>
      </c>
      <c r="H4" s="1" t="s">
        <v>30</v>
      </c>
      <c r="I4" s="28" t="s">
        <v>34</v>
      </c>
      <c r="J4" s="28" t="s">
        <v>42</v>
      </c>
      <c r="K4" s="28" t="s">
        <v>43</v>
      </c>
      <c r="L4" s="28" t="s">
        <v>48</v>
      </c>
      <c r="N4" s="40" t="s">
        <v>56</v>
      </c>
      <c r="O4" s="40" t="s">
        <v>57</v>
      </c>
      <c r="P4" s="40" t="s">
        <v>58</v>
      </c>
      <c r="Q4" s="40" t="s">
        <v>59</v>
      </c>
      <c r="R4" s="40" t="s">
        <v>60</v>
      </c>
      <c r="S4" s="40" t="s">
        <v>61</v>
      </c>
    </row>
    <row r="5" spans="1:19" x14ac:dyDescent="0.3">
      <c r="A5" s="29" t="s">
        <v>32</v>
      </c>
      <c r="B5" s="43" t="s">
        <v>44</v>
      </c>
      <c r="C5" s="43"/>
      <c r="D5" s="43"/>
      <c r="E5" s="43"/>
      <c r="F5" s="43"/>
      <c r="G5" s="43"/>
      <c r="H5" s="1"/>
      <c r="I5" s="28" t="s">
        <v>44</v>
      </c>
      <c r="J5" s="28" t="s">
        <v>46</v>
      </c>
      <c r="K5" s="28" t="s">
        <v>45</v>
      </c>
      <c r="L5" s="28" t="s">
        <v>49</v>
      </c>
      <c r="N5" s="33" t="s">
        <v>45</v>
      </c>
      <c r="O5" s="33" t="s">
        <v>45</v>
      </c>
      <c r="P5" s="41" t="s">
        <v>62</v>
      </c>
      <c r="Q5" s="33" t="s">
        <v>66</v>
      </c>
      <c r="R5" s="41" t="s">
        <v>63</v>
      </c>
      <c r="S5" s="23"/>
    </row>
    <row r="6" spans="1:19" x14ac:dyDescent="0.3">
      <c r="A6" s="30">
        <v>0.1</v>
      </c>
      <c r="B6" s="30">
        <v>9</v>
      </c>
      <c r="C6" s="23">
        <v>9</v>
      </c>
      <c r="D6" s="23">
        <v>7</v>
      </c>
      <c r="E6" s="23">
        <v>7</v>
      </c>
      <c r="F6" s="23">
        <v>5</v>
      </c>
      <c r="G6" s="23">
        <v>5</v>
      </c>
      <c r="H6">
        <f>SUM(B6:G6)</f>
        <v>42</v>
      </c>
      <c r="I6" s="20">
        <f>H6/5.66</f>
        <v>7.4204946996466425</v>
      </c>
      <c r="J6" s="20">
        <f t="shared" ref="J6:J69" si="0">J7+I6</f>
        <v>161.48409893992937</v>
      </c>
      <c r="K6" s="31">
        <f>A6*6962500/1000/24/3600</f>
        <v>8.0584490740740738E-3</v>
      </c>
      <c r="L6" s="32">
        <f>I6*K6*24*3600</f>
        <v>5166.5194346289745</v>
      </c>
      <c r="N6" s="31">
        <f t="shared" ref="N6:N70" si="1">K6-0.04</f>
        <v>-3.1941550925925925E-2</v>
      </c>
      <c r="O6" s="31">
        <v>0</v>
      </c>
      <c r="P6" s="23"/>
      <c r="Q6" s="23"/>
      <c r="R6" s="23"/>
      <c r="S6" s="23"/>
    </row>
    <row r="7" spans="1:19" x14ac:dyDescent="0.3">
      <c r="A7" s="23">
        <v>0.2</v>
      </c>
      <c r="B7" s="23">
        <v>12</v>
      </c>
      <c r="C7" s="23">
        <v>11</v>
      </c>
      <c r="D7" s="23">
        <v>7</v>
      </c>
      <c r="E7" s="23">
        <v>7</v>
      </c>
      <c r="F7" s="23">
        <v>7</v>
      </c>
      <c r="G7" s="23">
        <v>9</v>
      </c>
      <c r="H7">
        <f t="shared" ref="H7:H70" si="2">SUM(B7:G7)</f>
        <v>53</v>
      </c>
      <c r="I7" s="20">
        <f t="shared" ref="I7:I70" si="3">H7/5.66</f>
        <v>9.3639575971731439</v>
      </c>
      <c r="J7" s="20">
        <f t="shared" si="0"/>
        <v>154.06360424028273</v>
      </c>
      <c r="K7" s="31">
        <f t="shared" ref="K7:K70" si="4">A7*6962500/1000/24/3600</f>
        <v>1.6116898148148148E-2</v>
      </c>
      <c r="L7" s="32">
        <f t="shared" ref="L7:L70" si="5">I7*K7*24*3600</f>
        <v>13039.310954063603</v>
      </c>
      <c r="N7" s="31">
        <f t="shared" si="1"/>
        <v>-2.3883101851851853E-2</v>
      </c>
      <c r="O7" s="31">
        <v>0</v>
      </c>
      <c r="P7" s="23"/>
      <c r="Q7" s="23"/>
      <c r="R7" s="23"/>
      <c r="S7" s="23"/>
    </row>
    <row r="8" spans="1:19" x14ac:dyDescent="0.3">
      <c r="A8" s="30">
        <v>0.3</v>
      </c>
      <c r="B8" s="30">
        <v>7</v>
      </c>
      <c r="C8" s="23">
        <v>2</v>
      </c>
      <c r="D8" s="23">
        <v>6</v>
      </c>
      <c r="E8" s="23">
        <v>6</v>
      </c>
      <c r="F8" s="23">
        <v>8</v>
      </c>
      <c r="G8" s="23">
        <v>3</v>
      </c>
      <c r="H8">
        <f t="shared" si="2"/>
        <v>32</v>
      </c>
      <c r="I8" s="20">
        <f t="shared" si="3"/>
        <v>5.6537102473498235</v>
      </c>
      <c r="J8" s="20">
        <f t="shared" si="0"/>
        <v>144.69964664310959</v>
      </c>
      <c r="K8" s="31">
        <f t="shared" si="4"/>
        <v>2.4175347222222223E-2</v>
      </c>
      <c r="L8" s="32">
        <f t="shared" si="5"/>
        <v>11809.187279151944</v>
      </c>
      <c r="N8" s="31">
        <f t="shared" si="1"/>
        <v>-1.5824652777777778E-2</v>
      </c>
      <c r="O8" s="31">
        <v>0</v>
      </c>
      <c r="P8" s="23"/>
      <c r="Q8" s="23"/>
      <c r="R8" s="23"/>
      <c r="S8" s="23"/>
    </row>
    <row r="9" spans="1:19" x14ac:dyDescent="0.3">
      <c r="A9" s="30">
        <v>0.4</v>
      </c>
      <c r="B9" s="30">
        <v>6</v>
      </c>
      <c r="C9" s="23">
        <v>4</v>
      </c>
      <c r="D9" s="23">
        <v>4</v>
      </c>
      <c r="E9" s="23">
        <v>4</v>
      </c>
      <c r="F9" s="23">
        <v>3</v>
      </c>
      <c r="G9" s="23">
        <v>4</v>
      </c>
      <c r="H9">
        <f t="shared" si="2"/>
        <v>25</v>
      </c>
      <c r="I9" s="20">
        <f t="shared" si="3"/>
        <v>4.4169611307420498</v>
      </c>
      <c r="J9" s="20">
        <f t="shared" si="0"/>
        <v>139.04593639575975</v>
      </c>
      <c r="K9" s="31">
        <f t="shared" si="4"/>
        <v>3.2233796296296295E-2</v>
      </c>
      <c r="L9" s="32">
        <f t="shared" si="5"/>
        <v>12301.23674911661</v>
      </c>
      <c r="N9" s="31">
        <f t="shared" si="1"/>
        <v>-7.7662037037037057E-3</v>
      </c>
      <c r="O9" s="31">
        <v>0</v>
      </c>
      <c r="P9" s="23"/>
      <c r="Q9" s="23"/>
      <c r="R9" s="23"/>
      <c r="S9" s="23"/>
    </row>
    <row r="10" spans="1:19" x14ac:dyDescent="0.3">
      <c r="A10" s="23">
        <v>0.5</v>
      </c>
      <c r="B10" s="23">
        <v>3</v>
      </c>
      <c r="C10" s="23">
        <v>10</v>
      </c>
      <c r="D10" s="23">
        <v>5</v>
      </c>
      <c r="E10" s="23">
        <v>5</v>
      </c>
      <c r="F10" s="23">
        <v>2</v>
      </c>
      <c r="G10" s="23">
        <v>5</v>
      </c>
      <c r="H10">
        <f t="shared" si="2"/>
        <v>30</v>
      </c>
      <c r="I10" s="20">
        <f t="shared" si="3"/>
        <v>5.3003533568904588</v>
      </c>
      <c r="J10" s="20">
        <f t="shared" si="0"/>
        <v>134.62897526501771</v>
      </c>
      <c r="K10" s="31">
        <f t="shared" si="4"/>
        <v>4.0292245370370371E-2</v>
      </c>
      <c r="L10" s="32">
        <f t="shared" si="5"/>
        <v>18451.855123674912</v>
      </c>
      <c r="N10" s="31">
        <f t="shared" si="1"/>
        <v>2.9224537037036979E-4</v>
      </c>
      <c r="O10" s="31">
        <v>0</v>
      </c>
      <c r="P10" s="23"/>
      <c r="Q10" s="23"/>
      <c r="R10" s="23"/>
      <c r="S10" s="23"/>
    </row>
    <row r="11" spans="1:19" x14ac:dyDescent="0.3">
      <c r="A11" s="30">
        <v>0.6</v>
      </c>
      <c r="B11" s="30">
        <v>4</v>
      </c>
      <c r="C11" s="23">
        <v>3</v>
      </c>
      <c r="D11" s="23">
        <v>5</v>
      </c>
      <c r="E11" s="23">
        <v>5</v>
      </c>
      <c r="F11" s="23">
        <v>4</v>
      </c>
      <c r="G11" s="23">
        <v>3</v>
      </c>
      <c r="H11">
        <f t="shared" si="2"/>
        <v>24</v>
      </c>
      <c r="I11" s="20">
        <f t="shared" si="3"/>
        <v>4.2402826855123674</v>
      </c>
      <c r="J11" s="20">
        <f t="shared" si="0"/>
        <v>129.32862190812725</v>
      </c>
      <c r="K11" s="31">
        <f t="shared" si="4"/>
        <v>4.8350694444444446E-2</v>
      </c>
      <c r="L11" s="32">
        <f t="shared" si="5"/>
        <v>17713.780918727916</v>
      </c>
      <c r="N11" s="31">
        <f t="shared" si="1"/>
        <v>8.3506944444444453E-3</v>
      </c>
      <c r="O11" s="31">
        <f t="shared" ref="O11:O15" si="6">IF(N11&lt;0.16,N11,0.16)</f>
        <v>8.3506944444444453E-3</v>
      </c>
      <c r="P11" s="20">
        <f t="shared" ref="P11:P14" si="7">I11</f>
        <v>4.2402826855123674</v>
      </c>
      <c r="Q11" s="23">
        <f>(O11)*3600*24*P11</f>
        <v>3059.3639575971738</v>
      </c>
      <c r="R11" s="23">
        <f>Q11*9.81*33*0.8/3600</f>
        <v>220.09064310954068</v>
      </c>
      <c r="S11" s="20">
        <f>R11*0.07</f>
        <v>15.406345017667849</v>
      </c>
    </row>
    <row r="12" spans="1:19" x14ac:dyDescent="0.3">
      <c r="A12" s="30">
        <v>0.7</v>
      </c>
      <c r="B12" s="30">
        <v>1</v>
      </c>
      <c r="C12" s="23">
        <v>2</v>
      </c>
      <c r="D12" s="23">
        <v>1</v>
      </c>
      <c r="E12" s="23">
        <v>1</v>
      </c>
      <c r="F12" s="23">
        <v>3</v>
      </c>
      <c r="G12" s="23">
        <v>1</v>
      </c>
      <c r="H12">
        <f t="shared" si="2"/>
        <v>9</v>
      </c>
      <c r="I12" s="20">
        <f t="shared" si="3"/>
        <v>1.5901060070671378</v>
      </c>
      <c r="J12" s="20">
        <f t="shared" si="0"/>
        <v>125.08833922261488</v>
      </c>
      <c r="K12" s="31">
        <f t="shared" si="4"/>
        <v>5.6409143518518515E-2</v>
      </c>
      <c r="L12" s="32">
        <f t="shared" si="5"/>
        <v>7749.7791519434631</v>
      </c>
      <c r="N12" s="31">
        <f t="shared" si="1"/>
        <v>1.6409143518518514E-2</v>
      </c>
      <c r="O12" s="31">
        <f t="shared" si="6"/>
        <v>1.6409143518518514E-2</v>
      </c>
      <c r="P12" s="20">
        <f t="shared" si="7"/>
        <v>1.5901060070671378</v>
      </c>
      <c r="Q12" s="23">
        <f t="shared" ref="Q12:Q30" si="8">(O12)*3600*24*P12</f>
        <v>2254.372791519434</v>
      </c>
      <c r="R12" s="23">
        <f t="shared" ref="R12:R31" si="9">Q12*9.81*33*0.8/3600</f>
        <v>162.17957862190809</v>
      </c>
      <c r="S12" s="20">
        <f t="shared" ref="S12:S31" si="10">R12*0.07</f>
        <v>11.352570503533567</v>
      </c>
    </row>
    <row r="13" spans="1:19" x14ac:dyDescent="0.3">
      <c r="A13" s="23">
        <v>0.8</v>
      </c>
      <c r="B13" s="23">
        <v>5</v>
      </c>
      <c r="C13" s="23">
        <v>3</v>
      </c>
      <c r="D13" s="23">
        <v>5</v>
      </c>
      <c r="E13" s="23">
        <v>5</v>
      </c>
      <c r="F13" s="23">
        <v>7</v>
      </c>
      <c r="G13" s="23">
        <v>4</v>
      </c>
      <c r="H13">
        <f t="shared" si="2"/>
        <v>29</v>
      </c>
      <c r="I13" s="20">
        <f t="shared" si="3"/>
        <v>5.1236749116607774</v>
      </c>
      <c r="J13" s="20">
        <f t="shared" si="0"/>
        <v>123.49823321554774</v>
      </c>
      <c r="K13" s="31">
        <f t="shared" si="4"/>
        <v>6.446759259259259E-2</v>
      </c>
      <c r="L13" s="32">
        <f t="shared" si="5"/>
        <v>28538.869257950533</v>
      </c>
      <c r="N13" s="31">
        <f t="shared" si="1"/>
        <v>2.4467592592592589E-2</v>
      </c>
      <c r="O13" s="31">
        <f t="shared" si="6"/>
        <v>2.4467592592592589E-2</v>
      </c>
      <c r="P13" s="20">
        <f t="shared" si="7"/>
        <v>5.1236749116607774</v>
      </c>
      <c r="Q13" s="23">
        <f t="shared" si="8"/>
        <v>10831.448763250883</v>
      </c>
      <c r="R13" s="23">
        <f t="shared" si="9"/>
        <v>779.21442402826858</v>
      </c>
      <c r="S13" s="20">
        <f t="shared" si="10"/>
        <v>54.545009681978804</v>
      </c>
    </row>
    <row r="14" spans="1:19" x14ac:dyDescent="0.3">
      <c r="A14" s="30">
        <v>0.9</v>
      </c>
      <c r="B14" s="30">
        <v>3</v>
      </c>
      <c r="C14" s="23">
        <v>2</v>
      </c>
      <c r="D14" s="23">
        <v>9</v>
      </c>
      <c r="E14" s="23">
        <v>9</v>
      </c>
      <c r="F14" s="23">
        <v>0</v>
      </c>
      <c r="G14" s="23">
        <v>3</v>
      </c>
      <c r="H14">
        <f t="shared" si="2"/>
        <v>26</v>
      </c>
      <c r="I14" s="20">
        <f t="shared" si="3"/>
        <v>4.5936395759717312</v>
      </c>
      <c r="J14" s="20">
        <f t="shared" si="0"/>
        <v>118.37455830388697</v>
      </c>
      <c r="K14" s="31">
        <f t="shared" si="4"/>
        <v>7.2526041666666666E-2</v>
      </c>
      <c r="L14" s="32">
        <f t="shared" si="5"/>
        <v>28784.893992932859</v>
      </c>
      <c r="N14" s="31">
        <f t="shared" si="1"/>
        <v>3.2526041666666665E-2</v>
      </c>
      <c r="O14" s="31">
        <f t="shared" si="6"/>
        <v>3.2526041666666665E-2</v>
      </c>
      <c r="P14" s="20">
        <f t="shared" si="7"/>
        <v>4.5936395759717312</v>
      </c>
      <c r="Q14" s="23">
        <f t="shared" si="8"/>
        <v>12909.275618374557</v>
      </c>
      <c r="R14" s="23">
        <f t="shared" si="9"/>
        <v>928.69328798586571</v>
      </c>
      <c r="S14" s="20">
        <f t="shared" si="10"/>
        <v>65.008530159010604</v>
      </c>
    </row>
    <row r="15" spans="1:19" x14ac:dyDescent="0.3">
      <c r="A15" s="30">
        <v>1</v>
      </c>
      <c r="B15" s="30">
        <v>4</v>
      </c>
      <c r="C15" s="23">
        <v>1</v>
      </c>
      <c r="D15" s="23">
        <v>2</v>
      </c>
      <c r="E15" s="23">
        <v>2</v>
      </c>
      <c r="F15" s="23">
        <v>7</v>
      </c>
      <c r="G15" s="23">
        <v>3</v>
      </c>
      <c r="H15">
        <f t="shared" si="2"/>
        <v>19</v>
      </c>
      <c r="I15" s="20">
        <f t="shared" si="3"/>
        <v>3.3568904593639575</v>
      </c>
      <c r="J15" s="20">
        <f t="shared" si="0"/>
        <v>113.78091872791524</v>
      </c>
      <c r="K15" s="31">
        <f t="shared" si="4"/>
        <v>8.0584490740740741E-2</v>
      </c>
      <c r="L15" s="32">
        <f t="shared" si="5"/>
        <v>23372.349823321558</v>
      </c>
      <c r="N15" s="31">
        <f t="shared" si="1"/>
        <v>4.058449074074074E-2</v>
      </c>
      <c r="O15" s="31">
        <f t="shared" si="6"/>
        <v>4.058449074074074E-2</v>
      </c>
      <c r="P15" s="20">
        <f>I15</f>
        <v>3.3568904593639575</v>
      </c>
      <c r="Q15" s="23">
        <f t="shared" si="8"/>
        <v>11770.936395759716</v>
      </c>
      <c r="R15" s="23">
        <f t="shared" si="9"/>
        <v>846.80116431095416</v>
      </c>
      <c r="S15" s="20">
        <f t="shared" si="10"/>
        <v>59.276081501766797</v>
      </c>
    </row>
    <row r="16" spans="1:19" x14ac:dyDescent="0.3">
      <c r="A16" s="23">
        <v>1.1000000000000001</v>
      </c>
      <c r="B16" s="23">
        <v>2</v>
      </c>
      <c r="C16" s="23">
        <v>3</v>
      </c>
      <c r="D16" s="23">
        <v>1</v>
      </c>
      <c r="E16" s="23">
        <v>1</v>
      </c>
      <c r="F16" s="23">
        <v>2</v>
      </c>
      <c r="G16" s="23">
        <v>1</v>
      </c>
      <c r="H16">
        <f t="shared" si="2"/>
        <v>10</v>
      </c>
      <c r="I16" s="20">
        <f t="shared" si="3"/>
        <v>1.7667844522968197</v>
      </c>
      <c r="J16" s="20">
        <f t="shared" si="0"/>
        <v>110.42402826855128</v>
      </c>
      <c r="K16" s="31">
        <f t="shared" si="4"/>
        <v>8.8642939814814831E-2</v>
      </c>
      <c r="L16" s="32">
        <f t="shared" si="5"/>
        <v>13531.360424028269</v>
      </c>
      <c r="N16" s="31">
        <f t="shared" si="1"/>
        <v>4.864293981481483E-2</v>
      </c>
      <c r="O16" s="31">
        <f>IF(N16&lt;0.16,N16,0.16)</f>
        <v>4.864293981481483E-2</v>
      </c>
      <c r="P16" s="20">
        <f t="shared" ref="P16:P30" si="11">I16</f>
        <v>1.7667844522968197</v>
      </c>
      <c r="Q16" s="23">
        <f t="shared" si="8"/>
        <v>7425.3533568904622</v>
      </c>
      <c r="R16" s="23">
        <f t="shared" si="9"/>
        <v>534.1799204946999</v>
      </c>
      <c r="S16" s="20">
        <f t="shared" si="10"/>
        <v>37.392594434628997</v>
      </c>
    </row>
    <row r="17" spans="1:19" x14ac:dyDescent="0.3">
      <c r="A17" s="30">
        <v>1.2</v>
      </c>
      <c r="B17" s="30">
        <v>1</v>
      </c>
      <c r="C17" s="23">
        <v>3</v>
      </c>
      <c r="D17" s="23">
        <v>1</v>
      </c>
      <c r="E17" s="23">
        <v>1</v>
      </c>
      <c r="F17" s="23">
        <v>3</v>
      </c>
      <c r="G17" s="23">
        <v>2</v>
      </c>
      <c r="H17">
        <f t="shared" si="2"/>
        <v>11</v>
      </c>
      <c r="I17" s="20">
        <f t="shared" si="3"/>
        <v>1.9434628975265018</v>
      </c>
      <c r="J17" s="20">
        <f t="shared" si="0"/>
        <v>108.65724381625446</v>
      </c>
      <c r="K17" s="31">
        <f t="shared" si="4"/>
        <v>9.6701388888888892E-2</v>
      </c>
      <c r="L17" s="32">
        <f t="shared" si="5"/>
        <v>16237.632508833925</v>
      </c>
      <c r="N17" s="31">
        <f t="shared" si="1"/>
        <v>5.6701388888888891E-2</v>
      </c>
      <c r="O17" s="31">
        <f t="shared" ref="O17:O80" si="12">IF(N17&lt;0.16,N17,0.16)</f>
        <v>5.6701388888888891E-2</v>
      </c>
      <c r="P17" s="20">
        <f t="shared" si="11"/>
        <v>1.9434628975265018</v>
      </c>
      <c r="Q17" s="23">
        <f t="shared" si="8"/>
        <v>9521.024734982333</v>
      </c>
      <c r="R17" s="23">
        <f t="shared" si="9"/>
        <v>684.94251943462916</v>
      </c>
      <c r="S17" s="20">
        <f t="shared" si="10"/>
        <v>47.945976360424048</v>
      </c>
    </row>
    <row r="18" spans="1:19" x14ac:dyDescent="0.3">
      <c r="A18" s="30">
        <v>1.3</v>
      </c>
      <c r="B18" s="30">
        <v>3</v>
      </c>
      <c r="C18" s="23">
        <v>3</v>
      </c>
      <c r="D18" s="23">
        <v>7</v>
      </c>
      <c r="E18" s="23">
        <v>7</v>
      </c>
      <c r="F18" s="23">
        <v>3</v>
      </c>
      <c r="G18" s="23">
        <v>3</v>
      </c>
      <c r="H18">
        <f t="shared" si="2"/>
        <v>26</v>
      </c>
      <c r="I18" s="20">
        <f t="shared" si="3"/>
        <v>4.5936395759717312</v>
      </c>
      <c r="J18" s="20">
        <f t="shared" si="0"/>
        <v>106.71378091872796</v>
      </c>
      <c r="K18" s="31">
        <f t="shared" si="4"/>
        <v>0.10475983796296297</v>
      </c>
      <c r="L18" s="32">
        <f t="shared" si="5"/>
        <v>41578.180212014136</v>
      </c>
      <c r="N18" s="31">
        <f t="shared" si="1"/>
        <v>6.4759837962962974E-2</v>
      </c>
      <c r="O18" s="31">
        <f t="shared" si="12"/>
        <v>6.4759837962962974E-2</v>
      </c>
      <c r="P18" s="20">
        <f t="shared" si="11"/>
        <v>4.5936395759717312</v>
      </c>
      <c r="Q18" s="23">
        <f t="shared" si="8"/>
        <v>25702.561837455833</v>
      </c>
      <c r="R18" s="23">
        <f t="shared" si="9"/>
        <v>1849.0422985865728</v>
      </c>
      <c r="S18" s="20">
        <f t="shared" si="10"/>
        <v>129.43296090106011</v>
      </c>
    </row>
    <row r="19" spans="1:19" x14ac:dyDescent="0.3">
      <c r="A19" s="23">
        <v>1.4</v>
      </c>
      <c r="B19" s="23">
        <v>1</v>
      </c>
      <c r="C19" s="23">
        <v>0</v>
      </c>
      <c r="D19" s="23">
        <v>3</v>
      </c>
      <c r="E19" s="23">
        <v>3</v>
      </c>
      <c r="F19" s="23">
        <v>1</v>
      </c>
      <c r="G19" s="23">
        <v>2</v>
      </c>
      <c r="H19">
        <f t="shared" si="2"/>
        <v>10</v>
      </c>
      <c r="I19" s="20">
        <f t="shared" si="3"/>
        <v>1.7667844522968197</v>
      </c>
      <c r="J19" s="20">
        <f t="shared" si="0"/>
        <v>102.12014134275623</v>
      </c>
      <c r="K19" s="31">
        <f t="shared" si="4"/>
        <v>0.11281828703703703</v>
      </c>
      <c r="L19" s="32">
        <f t="shared" si="5"/>
        <v>17221.73144876325</v>
      </c>
      <c r="N19" s="31">
        <f t="shared" si="1"/>
        <v>7.2818287037037022E-2</v>
      </c>
      <c r="O19" s="31">
        <f t="shared" si="12"/>
        <v>7.2818287037037022E-2</v>
      </c>
      <c r="P19" s="20">
        <f t="shared" si="11"/>
        <v>1.7667844522968197</v>
      </c>
      <c r="Q19" s="23">
        <f t="shared" si="8"/>
        <v>11115.724381625438</v>
      </c>
      <c r="R19" s="23">
        <f t="shared" si="9"/>
        <v>799.665212014134</v>
      </c>
      <c r="S19" s="20">
        <f t="shared" si="10"/>
        <v>55.976564840989383</v>
      </c>
    </row>
    <row r="20" spans="1:19" x14ac:dyDescent="0.3">
      <c r="A20" s="30">
        <v>1.5</v>
      </c>
      <c r="B20" s="30">
        <v>1</v>
      </c>
      <c r="C20" s="23">
        <v>2</v>
      </c>
      <c r="D20" s="23">
        <v>2</v>
      </c>
      <c r="E20" s="23">
        <v>2</v>
      </c>
      <c r="F20" s="23">
        <v>2</v>
      </c>
      <c r="G20" s="23">
        <v>1</v>
      </c>
      <c r="H20">
        <f t="shared" si="2"/>
        <v>10</v>
      </c>
      <c r="I20" s="20">
        <f t="shared" si="3"/>
        <v>1.7667844522968197</v>
      </c>
      <c r="J20" s="20">
        <f t="shared" si="0"/>
        <v>100.35335689045941</v>
      </c>
      <c r="K20" s="31">
        <f t="shared" si="4"/>
        <v>0.1208767361111111</v>
      </c>
      <c r="L20" s="32">
        <f t="shared" si="5"/>
        <v>18451.855123674912</v>
      </c>
      <c r="N20" s="31">
        <f t="shared" si="1"/>
        <v>8.0876736111111097E-2</v>
      </c>
      <c r="O20" s="31">
        <f t="shared" si="12"/>
        <v>8.0876736111111097E-2</v>
      </c>
      <c r="P20" s="20">
        <f t="shared" si="11"/>
        <v>1.7667844522968197</v>
      </c>
      <c r="Q20" s="23">
        <f t="shared" si="8"/>
        <v>12345.848056537099</v>
      </c>
      <c r="R20" s="23">
        <f t="shared" si="9"/>
        <v>888.16030918727904</v>
      </c>
      <c r="S20" s="20">
        <f t="shared" si="10"/>
        <v>62.17122164310954</v>
      </c>
    </row>
    <row r="21" spans="1:19" x14ac:dyDescent="0.3">
      <c r="A21" s="30">
        <v>1.6</v>
      </c>
      <c r="B21" s="30">
        <v>4</v>
      </c>
      <c r="C21" s="23">
        <v>1</v>
      </c>
      <c r="D21" s="23">
        <v>6</v>
      </c>
      <c r="E21" s="23">
        <v>6</v>
      </c>
      <c r="F21" s="23">
        <v>0</v>
      </c>
      <c r="G21" s="23">
        <v>0</v>
      </c>
      <c r="H21">
        <f t="shared" si="2"/>
        <v>17</v>
      </c>
      <c r="I21" s="20">
        <f t="shared" si="3"/>
        <v>3.0035335689045937</v>
      </c>
      <c r="J21" s="20">
        <f t="shared" si="0"/>
        <v>98.586572438162591</v>
      </c>
      <c r="K21" s="31">
        <f t="shared" si="4"/>
        <v>0.12893518518518518</v>
      </c>
      <c r="L21" s="32">
        <f t="shared" si="5"/>
        <v>33459.363957597168</v>
      </c>
      <c r="N21" s="31">
        <f t="shared" si="1"/>
        <v>8.8935185185185173E-2</v>
      </c>
      <c r="O21" s="31">
        <f t="shared" si="12"/>
        <v>8.8935185185185173E-2</v>
      </c>
      <c r="P21" s="20">
        <f t="shared" si="11"/>
        <v>3.0035335689045937</v>
      </c>
      <c r="Q21" s="23">
        <f t="shared" si="8"/>
        <v>23079.151943462894</v>
      </c>
      <c r="R21" s="23">
        <f t="shared" si="9"/>
        <v>1660.3141908127207</v>
      </c>
      <c r="S21" s="20">
        <f t="shared" si="10"/>
        <v>116.22199335689045</v>
      </c>
    </row>
    <row r="22" spans="1:19" x14ac:dyDescent="0.3">
      <c r="A22" s="23">
        <v>1.7</v>
      </c>
      <c r="B22" s="23">
        <v>0</v>
      </c>
      <c r="C22" s="23">
        <v>1</v>
      </c>
      <c r="D22" s="23">
        <v>1</v>
      </c>
      <c r="E22" s="23">
        <v>1</v>
      </c>
      <c r="F22" s="23">
        <v>2</v>
      </c>
      <c r="G22" s="23">
        <v>1</v>
      </c>
      <c r="H22">
        <f t="shared" si="2"/>
        <v>6</v>
      </c>
      <c r="I22" s="20">
        <f t="shared" si="3"/>
        <v>1.0600706713780919</v>
      </c>
      <c r="J22" s="20">
        <f t="shared" si="0"/>
        <v>95.583038869258004</v>
      </c>
      <c r="K22" s="31">
        <f t="shared" si="4"/>
        <v>0.13699363425925926</v>
      </c>
      <c r="L22" s="32">
        <f t="shared" si="5"/>
        <v>12547.261484098937</v>
      </c>
      <c r="N22" s="31">
        <f t="shared" si="1"/>
        <v>9.6993634259259248E-2</v>
      </c>
      <c r="O22" s="31">
        <f t="shared" si="12"/>
        <v>9.6993634259259248E-2</v>
      </c>
      <c r="P22" s="20">
        <f t="shared" si="11"/>
        <v>1.0600706713780919</v>
      </c>
      <c r="Q22" s="23">
        <f t="shared" si="8"/>
        <v>8883.6572438162548</v>
      </c>
      <c r="R22" s="23">
        <f t="shared" si="9"/>
        <v>639.09030212014136</v>
      </c>
      <c r="S22" s="20">
        <f t="shared" si="10"/>
        <v>44.7363211484099</v>
      </c>
    </row>
    <row r="23" spans="1:19" x14ac:dyDescent="0.3">
      <c r="A23" s="30">
        <v>1.8</v>
      </c>
      <c r="B23" s="30">
        <v>0</v>
      </c>
      <c r="C23" s="23">
        <v>3</v>
      </c>
      <c r="D23" s="23">
        <v>4</v>
      </c>
      <c r="E23" s="23">
        <v>4</v>
      </c>
      <c r="F23" s="23">
        <v>1</v>
      </c>
      <c r="G23" s="23">
        <v>2</v>
      </c>
      <c r="H23">
        <f t="shared" si="2"/>
        <v>14</v>
      </c>
      <c r="I23" s="20">
        <f t="shared" si="3"/>
        <v>2.4734982332155475</v>
      </c>
      <c r="J23" s="20">
        <f t="shared" si="0"/>
        <v>94.522968197879919</v>
      </c>
      <c r="K23" s="31">
        <f t="shared" si="4"/>
        <v>0.14505208333333333</v>
      </c>
      <c r="L23" s="32">
        <f t="shared" si="5"/>
        <v>30999.116607773853</v>
      </c>
      <c r="N23" s="31">
        <f t="shared" si="1"/>
        <v>0.10505208333333332</v>
      </c>
      <c r="O23" s="31">
        <f t="shared" si="12"/>
        <v>0.10505208333333332</v>
      </c>
      <c r="P23" s="20">
        <f t="shared" si="11"/>
        <v>2.4734982332155475</v>
      </c>
      <c r="Q23" s="23">
        <f t="shared" si="8"/>
        <v>22450.706713780914</v>
      </c>
      <c r="R23" s="23">
        <f t="shared" si="9"/>
        <v>1615.103840989399</v>
      </c>
      <c r="S23" s="20">
        <f t="shared" si="10"/>
        <v>113.05726886925794</v>
      </c>
    </row>
    <row r="24" spans="1:19" x14ac:dyDescent="0.3">
      <c r="A24" s="30">
        <v>1.9</v>
      </c>
      <c r="B24" s="30">
        <v>1</v>
      </c>
      <c r="C24" s="23">
        <v>2</v>
      </c>
      <c r="D24" s="23">
        <v>0</v>
      </c>
      <c r="E24" s="23">
        <v>0</v>
      </c>
      <c r="F24" s="23">
        <v>3</v>
      </c>
      <c r="G24" s="23">
        <v>2</v>
      </c>
      <c r="H24">
        <f t="shared" si="2"/>
        <v>8</v>
      </c>
      <c r="I24" s="20">
        <f t="shared" si="3"/>
        <v>1.4134275618374559</v>
      </c>
      <c r="J24" s="20">
        <f t="shared" si="0"/>
        <v>92.049469964664368</v>
      </c>
      <c r="K24" s="31">
        <f t="shared" si="4"/>
        <v>0.15311053240740741</v>
      </c>
      <c r="L24" s="32">
        <f t="shared" si="5"/>
        <v>18697.879858657245</v>
      </c>
      <c r="N24" s="31">
        <f t="shared" si="1"/>
        <v>0.1131105324074074</v>
      </c>
      <c r="O24" s="31">
        <f t="shared" si="12"/>
        <v>0.1131105324074074</v>
      </c>
      <c r="P24" s="20">
        <f t="shared" si="11"/>
        <v>1.4134275618374559</v>
      </c>
      <c r="Q24" s="23">
        <f t="shared" si="8"/>
        <v>13813.074204946997</v>
      </c>
      <c r="R24" s="23">
        <f t="shared" si="9"/>
        <v>993.71255830388714</v>
      </c>
      <c r="S24" s="20">
        <f t="shared" si="10"/>
        <v>69.559879081272101</v>
      </c>
    </row>
    <row r="25" spans="1:19" x14ac:dyDescent="0.3">
      <c r="A25" s="23">
        <v>2</v>
      </c>
      <c r="B25" s="23">
        <v>4</v>
      </c>
      <c r="C25" s="23">
        <v>0</v>
      </c>
      <c r="D25" s="23">
        <v>1</v>
      </c>
      <c r="E25" s="23">
        <v>1</v>
      </c>
      <c r="F25" s="23">
        <v>2</v>
      </c>
      <c r="G25" s="23">
        <v>1</v>
      </c>
      <c r="H25">
        <f t="shared" si="2"/>
        <v>9</v>
      </c>
      <c r="I25" s="20">
        <f t="shared" si="3"/>
        <v>1.5901060070671378</v>
      </c>
      <c r="J25" s="20">
        <f t="shared" si="0"/>
        <v>90.636042402826916</v>
      </c>
      <c r="K25" s="31">
        <f t="shared" si="4"/>
        <v>0.16116898148148148</v>
      </c>
      <c r="L25" s="32">
        <f t="shared" si="5"/>
        <v>22142.226148409896</v>
      </c>
      <c r="N25" s="31">
        <f t="shared" si="1"/>
        <v>0.12116898148148147</v>
      </c>
      <c r="O25" s="31">
        <f t="shared" si="12"/>
        <v>0.12116898148148147</v>
      </c>
      <c r="P25" s="20">
        <f t="shared" si="11"/>
        <v>1.5901060070671378</v>
      </c>
      <c r="Q25" s="23">
        <f t="shared" si="8"/>
        <v>16646.819787985867</v>
      </c>
      <c r="R25" s="23">
        <f t="shared" si="9"/>
        <v>1197.5722155477033</v>
      </c>
      <c r="S25" s="20">
        <f t="shared" si="10"/>
        <v>83.830055088339236</v>
      </c>
    </row>
    <row r="26" spans="1:19" x14ac:dyDescent="0.3">
      <c r="A26" s="30">
        <v>2.1</v>
      </c>
      <c r="B26" s="30">
        <v>4</v>
      </c>
      <c r="C26" s="23">
        <v>1</v>
      </c>
      <c r="D26" s="23">
        <v>5</v>
      </c>
      <c r="E26" s="23">
        <v>5</v>
      </c>
      <c r="F26" s="23">
        <v>2</v>
      </c>
      <c r="G26" s="23">
        <v>0</v>
      </c>
      <c r="H26">
        <f t="shared" si="2"/>
        <v>17</v>
      </c>
      <c r="I26" s="20">
        <f t="shared" si="3"/>
        <v>3.0035335689045937</v>
      </c>
      <c r="J26" s="20">
        <f t="shared" si="0"/>
        <v>89.045936395759782</v>
      </c>
      <c r="K26" s="31">
        <f t="shared" si="4"/>
        <v>0.16922743055555556</v>
      </c>
      <c r="L26" s="32">
        <f t="shared" si="5"/>
        <v>43915.415194346286</v>
      </c>
      <c r="N26" s="31">
        <f t="shared" si="1"/>
        <v>0.12922743055555555</v>
      </c>
      <c r="O26" s="31">
        <f t="shared" si="12"/>
        <v>0.12922743055555555</v>
      </c>
      <c r="P26" s="20">
        <f t="shared" si="11"/>
        <v>3.0035335689045937</v>
      </c>
      <c r="Q26" s="23">
        <f t="shared" si="8"/>
        <v>33535.203180212011</v>
      </c>
      <c r="R26" s="23">
        <f t="shared" si="9"/>
        <v>2412.5225167844524</v>
      </c>
      <c r="S26" s="20">
        <f t="shared" si="10"/>
        <v>168.87657617491169</v>
      </c>
    </row>
    <row r="27" spans="1:19" x14ac:dyDescent="0.3">
      <c r="A27" s="30">
        <v>2.2000000000000002</v>
      </c>
      <c r="B27" s="30">
        <v>5</v>
      </c>
      <c r="C27" s="23">
        <v>3</v>
      </c>
      <c r="D27" s="23">
        <v>1</v>
      </c>
      <c r="E27" s="23">
        <v>1</v>
      </c>
      <c r="F27" s="23">
        <v>1</v>
      </c>
      <c r="G27" s="23">
        <v>0</v>
      </c>
      <c r="H27">
        <f t="shared" si="2"/>
        <v>11</v>
      </c>
      <c r="I27" s="20">
        <f t="shared" si="3"/>
        <v>1.9434628975265018</v>
      </c>
      <c r="J27" s="20">
        <f t="shared" si="0"/>
        <v>86.042402826855181</v>
      </c>
      <c r="K27" s="31">
        <f t="shared" si="4"/>
        <v>0.17728587962962966</v>
      </c>
      <c r="L27" s="32">
        <f t="shared" si="5"/>
        <v>29768.992932862202</v>
      </c>
      <c r="N27" s="31">
        <f t="shared" si="1"/>
        <v>0.13728587962962965</v>
      </c>
      <c r="O27" s="31">
        <f t="shared" si="12"/>
        <v>0.13728587962962965</v>
      </c>
      <c r="P27" s="20">
        <f t="shared" si="11"/>
        <v>1.9434628975265018</v>
      </c>
      <c r="Q27" s="23">
        <f t="shared" si="8"/>
        <v>23052.385159010606</v>
      </c>
      <c r="R27" s="23">
        <f t="shared" si="9"/>
        <v>1658.3885883392231</v>
      </c>
      <c r="S27" s="20">
        <f t="shared" si="10"/>
        <v>116.08720118374563</v>
      </c>
    </row>
    <row r="28" spans="1:19" x14ac:dyDescent="0.3">
      <c r="A28" s="23">
        <v>2.2999999999999998</v>
      </c>
      <c r="B28" s="23">
        <v>5</v>
      </c>
      <c r="C28" s="23">
        <v>2</v>
      </c>
      <c r="D28" s="23">
        <v>2</v>
      </c>
      <c r="E28" s="23">
        <v>2</v>
      </c>
      <c r="F28" s="23">
        <v>2</v>
      </c>
      <c r="G28" s="23">
        <v>0</v>
      </c>
      <c r="H28">
        <f t="shared" si="2"/>
        <v>13</v>
      </c>
      <c r="I28" s="20">
        <f t="shared" si="3"/>
        <v>2.2968197879858656</v>
      </c>
      <c r="J28" s="20">
        <f t="shared" si="0"/>
        <v>84.098939929328679</v>
      </c>
      <c r="K28" s="31">
        <f t="shared" si="4"/>
        <v>0.18534432870370368</v>
      </c>
      <c r="L28" s="32">
        <f t="shared" si="5"/>
        <v>36780.69787985865</v>
      </c>
      <c r="N28" s="31">
        <f t="shared" si="1"/>
        <v>0.14534432870370367</v>
      </c>
      <c r="O28" s="31">
        <f t="shared" si="12"/>
        <v>0.14534432870370367</v>
      </c>
      <c r="P28" s="20">
        <f t="shared" si="11"/>
        <v>2.2968197879858656</v>
      </c>
      <c r="Q28" s="23">
        <f t="shared" si="8"/>
        <v>28842.888692579501</v>
      </c>
      <c r="R28" s="23">
        <f t="shared" si="9"/>
        <v>2074.95741254417</v>
      </c>
      <c r="S28" s="20">
        <f t="shared" si="10"/>
        <v>145.24701887809192</v>
      </c>
    </row>
    <row r="29" spans="1:19" x14ac:dyDescent="0.3">
      <c r="A29" s="30">
        <v>2.4</v>
      </c>
      <c r="B29" s="30">
        <v>2</v>
      </c>
      <c r="C29" s="23">
        <v>1</v>
      </c>
      <c r="D29" s="23">
        <v>2</v>
      </c>
      <c r="E29" s="23">
        <v>2</v>
      </c>
      <c r="F29" s="23">
        <v>1</v>
      </c>
      <c r="G29" s="23">
        <v>1</v>
      </c>
      <c r="H29">
        <f t="shared" si="2"/>
        <v>9</v>
      </c>
      <c r="I29" s="20">
        <f t="shared" si="3"/>
        <v>1.5901060070671378</v>
      </c>
      <c r="J29" s="20">
        <f t="shared" si="0"/>
        <v>81.802120141342812</v>
      </c>
      <c r="K29" s="31">
        <f t="shared" si="4"/>
        <v>0.19340277777777778</v>
      </c>
      <c r="L29" s="32">
        <f t="shared" si="5"/>
        <v>26570.671378091876</v>
      </c>
      <c r="N29" s="31">
        <f t="shared" si="1"/>
        <v>0.15340277777777778</v>
      </c>
      <c r="O29" s="31">
        <f t="shared" si="12"/>
        <v>0.15340277777777778</v>
      </c>
      <c r="P29" s="20">
        <f t="shared" si="11"/>
        <v>1.5901060070671378</v>
      </c>
      <c r="Q29" s="23">
        <f t="shared" si="8"/>
        <v>21075.265017667843</v>
      </c>
      <c r="R29" s="23">
        <f t="shared" si="9"/>
        <v>1516.1545653710248</v>
      </c>
      <c r="S29" s="20">
        <f t="shared" si="10"/>
        <v>106.13081957597174</v>
      </c>
    </row>
    <row r="30" spans="1:19" x14ac:dyDescent="0.3">
      <c r="A30" s="30">
        <v>2.5</v>
      </c>
      <c r="B30" s="30">
        <v>3</v>
      </c>
      <c r="C30" s="23">
        <v>0</v>
      </c>
      <c r="D30" s="23">
        <v>2</v>
      </c>
      <c r="E30" s="23">
        <v>2</v>
      </c>
      <c r="F30" s="23">
        <v>2</v>
      </c>
      <c r="G30" s="23">
        <v>0</v>
      </c>
      <c r="H30">
        <f t="shared" si="2"/>
        <v>9</v>
      </c>
      <c r="I30" s="20">
        <f t="shared" si="3"/>
        <v>1.5901060070671378</v>
      </c>
      <c r="J30" s="20">
        <f t="shared" si="0"/>
        <v>80.212014134275677</v>
      </c>
      <c r="K30" s="31">
        <f t="shared" si="4"/>
        <v>0.20146122685185183</v>
      </c>
      <c r="L30" s="32">
        <f t="shared" si="5"/>
        <v>27677.782685512364</v>
      </c>
      <c r="N30" s="31">
        <f t="shared" si="1"/>
        <v>0.16146122685185182</v>
      </c>
      <c r="O30" s="31">
        <f t="shared" si="12"/>
        <v>0.16</v>
      </c>
      <c r="P30" s="20">
        <f t="shared" si="11"/>
        <v>1.5901060070671378</v>
      </c>
      <c r="Q30" s="23">
        <f t="shared" si="8"/>
        <v>21981.625441696113</v>
      </c>
      <c r="R30" s="23">
        <f>Q30*9.81*33*0.8/3600</f>
        <v>1581.3581342756183</v>
      </c>
      <c r="S30" s="20">
        <f t="shared" si="10"/>
        <v>110.69506939929329</v>
      </c>
    </row>
    <row r="31" spans="1:19" x14ac:dyDescent="0.3">
      <c r="A31" s="23">
        <v>2.6</v>
      </c>
      <c r="B31" s="23">
        <v>1</v>
      </c>
      <c r="C31" s="23">
        <v>1</v>
      </c>
      <c r="D31" s="23">
        <v>0</v>
      </c>
      <c r="E31" s="23">
        <v>0</v>
      </c>
      <c r="F31" s="23">
        <v>1</v>
      </c>
      <c r="G31" s="23">
        <v>1</v>
      </c>
      <c r="H31">
        <f t="shared" si="2"/>
        <v>4</v>
      </c>
      <c r="I31" s="20">
        <f t="shared" si="3"/>
        <v>0.70671378091872794</v>
      </c>
      <c r="J31" s="20">
        <f t="shared" si="0"/>
        <v>78.621908127208542</v>
      </c>
      <c r="K31" s="31">
        <f t="shared" si="4"/>
        <v>0.20951967592592594</v>
      </c>
      <c r="L31" s="32">
        <f t="shared" si="5"/>
        <v>12793.286219081272</v>
      </c>
      <c r="N31" s="31">
        <f t="shared" si="1"/>
        <v>0.16951967592592593</v>
      </c>
      <c r="O31" s="31">
        <f t="shared" si="12"/>
        <v>0.16</v>
      </c>
      <c r="P31" s="42">
        <v>80</v>
      </c>
      <c r="Q31" s="23">
        <f>O31*3600*24*P31</f>
        <v>1105920</v>
      </c>
      <c r="R31" s="23">
        <f t="shared" si="9"/>
        <v>79559.884800000014</v>
      </c>
      <c r="S31" s="20">
        <f t="shared" si="10"/>
        <v>5569.191936000002</v>
      </c>
    </row>
    <row r="32" spans="1:19" x14ac:dyDescent="0.3">
      <c r="A32" s="30">
        <v>2.7</v>
      </c>
      <c r="B32" s="30">
        <v>2</v>
      </c>
      <c r="C32" s="23">
        <v>2</v>
      </c>
      <c r="D32" s="23">
        <v>0</v>
      </c>
      <c r="E32" s="23">
        <v>0</v>
      </c>
      <c r="F32" s="23">
        <v>0</v>
      </c>
      <c r="G32" s="23">
        <v>1</v>
      </c>
      <c r="H32">
        <f t="shared" si="2"/>
        <v>5</v>
      </c>
      <c r="I32" s="20">
        <f t="shared" si="3"/>
        <v>0.88339222614840984</v>
      </c>
      <c r="J32" s="20">
        <f t="shared" si="0"/>
        <v>77.915194346289809</v>
      </c>
      <c r="K32" s="31">
        <f t="shared" si="4"/>
        <v>0.21757812500000001</v>
      </c>
      <c r="L32" s="32">
        <f t="shared" si="5"/>
        <v>16606.669611307418</v>
      </c>
      <c r="N32" s="31">
        <f t="shared" si="1"/>
        <v>0.177578125</v>
      </c>
      <c r="O32" s="31">
        <f t="shared" si="12"/>
        <v>0.16</v>
      </c>
      <c r="P32" s="16"/>
    </row>
    <row r="33" spans="1:19" x14ac:dyDescent="0.3">
      <c r="A33" s="30">
        <v>2.8</v>
      </c>
      <c r="B33" s="30">
        <v>2</v>
      </c>
      <c r="C33" s="23">
        <v>1</v>
      </c>
      <c r="D33" s="23">
        <v>1</v>
      </c>
      <c r="E33" s="23">
        <v>1</v>
      </c>
      <c r="F33" s="23">
        <v>2</v>
      </c>
      <c r="G33" s="23">
        <v>1</v>
      </c>
      <c r="H33">
        <f t="shared" si="2"/>
        <v>8</v>
      </c>
      <c r="I33" s="20">
        <f t="shared" si="3"/>
        <v>1.4134275618374559</v>
      </c>
      <c r="J33" s="20">
        <f t="shared" si="0"/>
        <v>77.031802120141393</v>
      </c>
      <c r="K33" s="31">
        <f t="shared" si="4"/>
        <v>0.22563657407407406</v>
      </c>
      <c r="L33" s="32">
        <f t="shared" si="5"/>
        <v>27554.770318021201</v>
      </c>
      <c r="N33" s="31">
        <f t="shared" si="1"/>
        <v>0.18563657407407405</v>
      </c>
      <c r="O33" s="31">
        <f t="shared" si="12"/>
        <v>0.16</v>
      </c>
      <c r="R33" s="22" t="s">
        <v>64</v>
      </c>
      <c r="S33" s="23">
        <f>SUM(S11:S31)</f>
        <v>7182.1419938003564</v>
      </c>
    </row>
    <row r="34" spans="1:19" x14ac:dyDescent="0.3">
      <c r="A34" s="23">
        <v>2.9</v>
      </c>
      <c r="B34" s="23">
        <v>1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>
        <f t="shared" si="2"/>
        <v>1</v>
      </c>
      <c r="I34" s="20">
        <f t="shared" si="3"/>
        <v>0.17667844522968199</v>
      </c>
      <c r="J34" s="20">
        <f t="shared" si="0"/>
        <v>75.618374558303941</v>
      </c>
      <c r="K34" s="31">
        <f t="shared" si="4"/>
        <v>0.23369502314814816</v>
      </c>
      <c r="L34" s="32">
        <f t="shared" si="5"/>
        <v>3567.3586572438167</v>
      </c>
      <c r="N34" s="31">
        <f t="shared" si="1"/>
        <v>0.19369502314814815</v>
      </c>
      <c r="O34" s="31">
        <f t="shared" si="12"/>
        <v>0.16</v>
      </c>
    </row>
    <row r="35" spans="1:19" x14ac:dyDescent="0.3">
      <c r="A35" s="30">
        <v>3</v>
      </c>
      <c r="B35" s="30">
        <v>3</v>
      </c>
      <c r="C35" s="23">
        <v>1</v>
      </c>
      <c r="D35" s="23">
        <v>3</v>
      </c>
      <c r="E35" s="23">
        <v>3</v>
      </c>
      <c r="F35" s="23">
        <v>3</v>
      </c>
      <c r="G35" s="23">
        <v>2</v>
      </c>
      <c r="H35">
        <f t="shared" si="2"/>
        <v>15</v>
      </c>
      <c r="I35" s="20">
        <f t="shared" si="3"/>
        <v>2.6501766784452294</v>
      </c>
      <c r="J35" s="20">
        <f t="shared" si="0"/>
        <v>75.441696113074258</v>
      </c>
      <c r="K35" s="31">
        <f t="shared" si="4"/>
        <v>0.24175347222222221</v>
      </c>
      <c r="L35" s="32">
        <f t="shared" si="5"/>
        <v>55355.565371024728</v>
      </c>
      <c r="N35" s="31">
        <f t="shared" si="1"/>
        <v>0.2017534722222222</v>
      </c>
      <c r="O35" s="31">
        <f t="shared" si="12"/>
        <v>0.16</v>
      </c>
    </row>
    <row r="36" spans="1:19" x14ac:dyDescent="0.3">
      <c r="A36" s="30">
        <v>3.1</v>
      </c>
      <c r="B36" s="30">
        <v>2</v>
      </c>
      <c r="C36" s="23">
        <v>0</v>
      </c>
      <c r="D36" s="23">
        <v>1</v>
      </c>
      <c r="E36" s="23">
        <v>1</v>
      </c>
      <c r="F36" s="23">
        <v>1</v>
      </c>
      <c r="G36" s="23">
        <v>0</v>
      </c>
      <c r="H36">
        <f t="shared" si="2"/>
        <v>5</v>
      </c>
      <c r="I36" s="20">
        <f t="shared" si="3"/>
        <v>0.88339222614840984</v>
      </c>
      <c r="J36" s="20">
        <f t="shared" si="0"/>
        <v>72.791519434629024</v>
      </c>
      <c r="K36" s="31">
        <f t="shared" si="4"/>
        <v>0.24981192129629629</v>
      </c>
      <c r="L36" s="32">
        <f t="shared" si="5"/>
        <v>19066.916961130737</v>
      </c>
      <c r="N36" s="31">
        <f t="shared" si="1"/>
        <v>0.20981192129629628</v>
      </c>
      <c r="O36" s="31">
        <f t="shared" si="12"/>
        <v>0.16</v>
      </c>
    </row>
    <row r="37" spans="1:19" x14ac:dyDescent="0.3">
      <c r="A37" s="23">
        <v>3.2</v>
      </c>
      <c r="B37" s="23">
        <v>1</v>
      </c>
      <c r="C37" s="23">
        <v>1</v>
      </c>
      <c r="D37" s="23">
        <v>3</v>
      </c>
      <c r="E37" s="23">
        <v>3</v>
      </c>
      <c r="F37" s="23">
        <v>2</v>
      </c>
      <c r="G37" s="23">
        <v>1</v>
      </c>
      <c r="H37">
        <f t="shared" si="2"/>
        <v>11</v>
      </c>
      <c r="I37" s="20">
        <f t="shared" si="3"/>
        <v>1.9434628975265018</v>
      </c>
      <c r="J37" s="20">
        <f t="shared" si="0"/>
        <v>71.908127208480607</v>
      </c>
      <c r="K37" s="31">
        <f t="shared" si="4"/>
        <v>0.25787037037037036</v>
      </c>
      <c r="L37" s="32">
        <f t="shared" si="5"/>
        <v>43300.35335689046</v>
      </c>
      <c r="N37" s="31">
        <f t="shared" si="1"/>
        <v>0.21787037037037035</v>
      </c>
      <c r="O37" s="31">
        <f t="shared" si="12"/>
        <v>0.16</v>
      </c>
    </row>
    <row r="38" spans="1:19" x14ac:dyDescent="0.3">
      <c r="A38" s="30">
        <v>3.3</v>
      </c>
      <c r="B38" s="30">
        <v>1</v>
      </c>
      <c r="C38" s="23">
        <v>0</v>
      </c>
      <c r="D38" s="23">
        <v>2</v>
      </c>
      <c r="E38" s="23">
        <v>2</v>
      </c>
      <c r="F38" s="23">
        <v>0</v>
      </c>
      <c r="G38" s="23">
        <v>0</v>
      </c>
      <c r="H38">
        <f t="shared" si="2"/>
        <v>5</v>
      </c>
      <c r="I38" s="20">
        <f t="shared" si="3"/>
        <v>0.88339222614840984</v>
      </c>
      <c r="J38" s="20">
        <f t="shared" si="0"/>
        <v>69.964664310954106</v>
      </c>
      <c r="K38" s="31">
        <f t="shared" si="4"/>
        <v>0.26592881944444446</v>
      </c>
      <c r="L38" s="32">
        <f t="shared" si="5"/>
        <v>20297.040636042402</v>
      </c>
      <c r="N38" s="31">
        <f t="shared" si="1"/>
        <v>0.22592881944444446</v>
      </c>
      <c r="O38" s="31">
        <f t="shared" si="12"/>
        <v>0.16</v>
      </c>
    </row>
    <row r="39" spans="1:19" x14ac:dyDescent="0.3">
      <c r="A39" s="30">
        <v>3.4</v>
      </c>
      <c r="B39" s="30">
        <v>1</v>
      </c>
      <c r="C39" s="23">
        <v>1</v>
      </c>
      <c r="D39" s="23">
        <v>1</v>
      </c>
      <c r="E39" s="23">
        <v>1</v>
      </c>
      <c r="F39" s="23">
        <v>2</v>
      </c>
      <c r="G39" s="23">
        <v>1</v>
      </c>
      <c r="H39">
        <f t="shared" si="2"/>
        <v>7</v>
      </c>
      <c r="I39" s="20">
        <f t="shared" si="3"/>
        <v>1.2367491166077738</v>
      </c>
      <c r="J39" s="20">
        <f t="shared" si="0"/>
        <v>69.08127208480569</v>
      </c>
      <c r="K39" s="31">
        <f t="shared" si="4"/>
        <v>0.27398726851851851</v>
      </c>
      <c r="L39" s="32">
        <f t="shared" si="5"/>
        <v>29276.943462897525</v>
      </c>
      <c r="N39" s="31">
        <f t="shared" si="1"/>
        <v>0.2339872685185185</v>
      </c>
      <c r="O39" s="31">
        <f t="shared" si="12"/>
        <v>0.16</v>
      </c>
    </row>
    <row r="40" spans="1:19" x14ac:dyDescent="0.3">
      <c r="A40" s="23">
        <v>3.5</v>
      </c>
      <c r="B40" s="23">
        <v>0</v>
      </c>
      <c r="C40" s="23">
        <v>3</v>
      </c>
      <c r="D40" s="23">
        <v>1</v>
      </c>
      <c r="E40" s="23">
        <v>1</v>
      </c>
      <c r="F40" s="23">
        <v>0</v>
      </c>
      <c r="G40" s="23">
        <v>1</v>
      </c>
      <c r="H40">
        <f t="shared" si="2"/>
        <v>6</v>
      </c>
      <c r="I40" s="20">
        <f t="shared" si="3"/>
        <v>1.0600706713780919</v>
      </c>
      <c r="J40" s="20">
        <f t="shared" si="0"/>
        <v>67.844522968197921</v>
      </c>
      <c r="K40" s="31">
        <f t="shared" si="4"/>
        <v>0.28204571759259262</v>
      </c>
      <c r="L40" s="32">
        <f t="shared" si="5"/>
        <v>25832.597173144877</v>
      </c>
      <c r="N40" s="31">
        <f t="shared" si="1"/>
        <v>0.24204571759259261</v>
      </c>
      <c r="O40" s="31">
        <f t="shared" si="12"/>
        <v>0.16</v>
      </c>
    </row>
    <row r="41" spans="1:19" x14ac:dyDescent="0.3">
      <c r="A41" s="30">
        <v>3.6</v>
      </c>
      <c r="B41" s="30">
        <v>2</v>
      </c>
      <c r="C41" s="23">
        <v>1</v>
      </c>
      <c r="D41" s="23">
        <v>1</v>
      </c>
      <c r="E41" s="23">
        <v>1</v>
      </c>
      <c r="F41" s="23">
        <v>0</v>
      </c>
      <c r="G41" s="23">
        <v>0</v>
      </c>
      <c r="H41">
        <f t="shared" si="2"/>
        <v>5</v>
      </c>
      <c r="I41" s="20">
        <f t="shared" si="3"/>
        <v>0.88339222614840984</v>
      </c>
      <c r="J41" s="20">
        <f t="shared" si="0"/>
        <v>66.784452296819836</v>
      </c>
      <c r="K41" s="31">
        <f t="shared" si="4"/>
        <v>0.29010416666666666</v>
      </c>
      <c r="L41" s="32">
        <f t="shared" si="5"/>
        <v>22142.226148409896</v>
      </c>
      <c r="N41" s="31">
        <f t="shared" si="1"/>
        <v>0.25010416666666668</v>
      </c>
      <c r="O41" s="31">
        <f t="shared" si="12"/>
        <v>0.16</v>
      </c>
    </row>
    <row r="42" spans="1:19" x14ac:dyDescent="0.3">
      <c r="A42" s="30">
        <v>3.7</v>
      </c>
      <c r="B42" s="30">
        <v>0</v>
      </c>
      <c r="C42" s="23">
        <v>1</v>
      </c>
      <c r="D42" s="23">
        <v>0</v>
      </c>
      <c r="E42" s="23">
        <v>0</v>
      </c>
      <c r="F42" s="23">
        <v>0</v>
      </c>
      <c r="G42" s="23">
        <v>0</v>
      </c>
      <c r="H42">
        <f t="shared" si="2"/>
        <v>1</v>
      </c>
      <c r="I42" s="20">
        <f t="shared" si="3"/>
        <v>0.17667844522968199</v>
      </c>
      <c r="J42" s="20">
        <f t="shared" si="0"/>
        <v>65.90106007067142</v>
      </c>
      <c r="K42" s="31">
        <f t="shared" si="4"/>
        <v>0.29816261574074077</v>
      </c>
      <c r="L42" s="32">
        <f t="shared" si="5"/>
        <v>4551.4575971731456</v>
      </c>
      <c r="N42" s="31">
        <f t="shared" si="1"/>
        <v>0.25816261574074079</v>
      </c>
      <c r="O42" s="31">
        <f t="shared" si="12"/>
        <v>0.16</v>
      </c>
    </row>
    <row r="43" spans="1:19" x14ac:dyDescent="0.3">
      <c r="A43" s="23">
        <v>3.8</v>
      </c>
      <c r="B43" s="23">
        <v>0</v>
      </c>
      <c r="C43" s="23">
        <v>2</v>
      </c>
      <c r="D43" s="23">
        <v>0</v>
      </c>
      <c r="E43" s="23">
        <v>0</v>
      </c>
      <c r="F43" s="23">
        <v>3</v>
      </c>
      <c r="G43" s="23">
        <v>0</v>
      </c>
      <c r="H43">
        <f t="shared" si="2"/>
        <v>5</v>
      </c>
      <c r="I43" s="20">
        <f t="shared" si="3"/>
        <v>0.88339222614840984</v>
      </c>
      <c r="J43" s="20">
        <f t="shared" si="0"/>
        <v>65.724381625441737</v>
      </c>
      <c r="K43" s="31">
        <f t="shared" si="4"/>
        <v>0.30622106481481481</v>
      </c>
      <c r="L43" s="32">
        <f t="shared" si="5"/>
        <v>23372.349823321558</v>
      </c>
      <c r="N43" s="31">
        <f t="shared" si="1"/>
        <v>0.26622106481481483</v>
      </c>
      <c r="O43" s="31">
        <f t="shared" si="12"/>
        <v>0.16</v>
      </c>
    </row>
    <row r="44" spans="1:19" x14ac:dyDescent="0.3">
      <c r="A44" s="30">
        <v>3.9</v>
      </c>
      <c r="B44" s="30">
        <v>0</v>
      </c>
      <c r="C44" s="23">
        <v>1</v>
      </c>
      <c r="D44" s="23">
        <v>1</v>
      </c>
      <c r="E44" s="23">
        <v>1</v>
      </c>
      <c r="F44" s="23">
        <v>0</v>
      </c>
      <c r="G44" s="23">
        <v>0</v>
      </c>
      <c r="H44">
        <f t="shared" si="2"/>
        <v>3</v>
      </c>
      <c r="I44" s="20">
        <f t="shared" si="3"/>
        <v>0.53003533568904593</v>
      </c>
      <c r="J44" s="20">
        <f t="shared" si="0"/>
        <v>64.840989399293321</v>
      </c>
      <c r="K44" s="31">
        <f t="shared" si="4"/>
        <v>0.31427951388888886</v>
      </c>
      <c r="L44" s="32">
        <f t="shared" si="5"/>
        <v>14392.446996466429</v>
      </c>
      <c r="N44" s="31">
        <f t="shared" si="1"/>
        <v>0.27427951388888888</v>
      </c>
      <c r="O44" s="31">
        <f t="shared" si="12"/>
        <v>0.16</v>
      </c>
    </row>
    <row r="45" spans="1:19" x14ac:dyDescent="0.3">
      <c r="A45" s="30">
        <v>4</v>
      </c>
      <c r="B45" s="30">
        <v>4</v>
      </c>
      <c r="C45" s="23">
        <v>1</v>
      </c>
      <c r="D45" s="23">
        <v>0</v>
      </c>
      <c r="E45" s="23">
        <v>0</v>
      </c>
      <c r="F45" s="23">
        <v>1</v>
      </c>
      <c r="G45" s="23">
        <v>1</v>
      </c>
      <c r="H45">
        <f t="shared" si="2"/>
        <v>7</v>
      </c>
      <c r="I45" s="20">
        <f t="shared" si="3"/>
        <v>1.2367491166077738</v>
      </c>
      <c r="J45" s="20">
        <f t="shared" si="0"/>
        <v>64.310954063604271</v>
      </c>
      <c r="K45" s="31">
        <f t="shared" si="4"/>
        <v>0.32233796296296297</v>
      </c>
      <c r="L45" s="32">
        <f t="shared" si="5"/>
        <v>34443.4628975265</v>
      </c>
      <c r="N45" s="31">
        <f t="shared" si="1"/>
        <v>0.28233796296296299</v>
      </c>
      <c r="O45" s="31">
        <f t="shared" si="12"/>
        <v>0.16</v>
      </c>
    </row>
    <row r="46" spans="1:19" x14ac:dyDescent="0.3">
      <c r="A46" s="23">
        <v>4.0999999999999996</v>
      </c>
      <c r="B46" s="23">
        <v>0</v>
      </c>
      <c r="C46" s="23">
        <v>2</v>
      </c>
      <c r="D46" s="23">
        <v>0</v>
      </c>
      <c r="E46" s="23">
        <v>0</v>
      </c>
      <c r="F46" s="23">
        <v>0</v>
      </c>
      <c r="G46" s="23">
        <v>0</v>
      </c>
      <c r="H46">
        <f t="shared" si="2"/>
        <v>2</v>
      </c>
      <c r="I46" s="20">
        <f t="shared" si="3"/>
        <v>0.35335689045936397</v>
      </c>
      <c r="J46" s="20">
        <f t="shared" si="0"/>
        <v>63.074204946996502</v>
      </c>
      <c r="K46" s="31">
        <f t="shared" si="4"/>
        <v>0.33039641203703701</v>
      </c>
      <c r="L46" s="32">
        <f t="shared" si="5"/>
        <v>10087.01413427562</v>
      </c>
      <c r="N46" s="31">
        <f t="shared" si="1"/>
        <v>0.29039641203703703</v>
      </c>
      <c r="O46" s="31">
        <f t="shared" si="12"/>
        <v>0.16</v>
      </c>
    </row>
    <row r="47" spans="1:19" x14ac:dyDescent="0.3">
      <c r="A47" s="30">
        <v>4.2</v>
      </c>
      <c r="B47" s="30">
        <v>1</v>
      </c>
      <c r="C47" s="23">
        <v>1</v>
      </c>
      <c r="D47" s="23">
        <v>0</v>
      </c>
      <c r="E47" s="23">
        <v>0</v>
      </c>
      <c r="F47" s="23">
        <v>0</v>
      </c>
      <c r="G47" s="23">
        <v>0</v>
      </c>
      <c r="H47">
        <f t="shared" si="2"/>
        <v>2</v>
      </c>
      <c r="I47" s="20">
        <f t="shared" si="3"/>
        <v>0.35335689045936397</v>
      </c>
      <c r="J47" s="20">
        <f t="shared" si="0"/>
        <v>62.720848056537136</v>
      </c>
      <c r="K47" s="31">
        <f t="shared" si="4"/>
        <v>0.33845486111111112</v>
      </c>
      <c r="L47" s="32">
        <f t="shared" si="5"/>
        <v>10333.038869257953</v>
      </c>
      <c r="N47" s="31">
        <f t="shared" si="1"/>
        <v>0.29845486111111114</v>
      </c>
      <c r="O47" s="31">
        <f t="shared" si="12"/>
        <v>0.16</v>
      </c>
    </row>
    <row r="48" spans="1:19" x14ac:dyDescent="0.3">
      <c r="A48" s="30">
        <v>4.3</v>
      </c>
      <c r="B48" s="30">
        <v>0</v>
      </c>
      <c r="C48" s="23">
        <v>0</v>
      </c>
      <c r="D48" s="23">
        <v>2</v>
      </c>
      <c r="E48" s="23">
        <v>2</v>
      </c>
      <c r="F48" s="23">
        <v>0</v>
      </c>
      <c r="G48" s="23">
        <v>0</v>
      </c>
      <c r="H48">
        <f t="shared" si="2"/>
        <v>4</v>
      </c>
      <c r="I48" s="20">
        <f t="shared" si="3"/>
        <v>0.70671378091872794</v>
      </c>
      <c r="J48" s="20">
        <f t="shared" si="0"/>
        <v>62.36749116607777</v>
      </c>
      <c r="K48" s="31">
        <f t="shared" si="4"/>
        <v>0.34651331018518522</v>
      </c>
      <c r="L48" s="32">
        <f t="shared" si="5"/>
        <v>21158.127208480568</v>
      </c>
      <c r="N48" s="31">
        <f t="shared" si="1"/>
        <v>0.30651331018518524</v>
      </c>
      <c r="O48" s="31">
        <f t="shared" si="12"/>
        <v>0.16</v>
      </c>
    </row>
    <row r="49" spans="1:15" x14ac:dyDescent="0.3">
      <c r="A49" s="23">
        <v>4.4000000000000004</v>
      </c>
      <c r="B49" s="23">
        <v>0</v>
      </c>
      <c r="C49" s="23">
        <v>0</v>
      </c>
      <c r="D49" s="23">
        <v>3</v>
      </c>
      <c r="E49" s="23">
        <v>3</v>
      </c>
      <c r="F49" s="23">
        <v>0</v>
      </c>
      <c r="G49" s="23">
        <v>1</v>
      </c>
      <c r="H49">
        <f t="shared" si="2"/>
        <v>7</v>
      </c>
      <c r="I49" s="20">
        <f t="shared" si="3"/>
        <v>1.2367491166077738</v>
      </c>
      <c r="J49" s="20">
        <f t="shared" si="0"/>
        <v>61.660777385159044</v>
      </c>
      <c r="K49" s="31">
        <f t="shared" si="4"/>
        <v>0.35457175925925932</v>
      </c>
      <c r="L49" s="32">
        <f t="shared" si="5"/>
        <v>37887.809187279156</v>
      </c>
      <c r="N49" s="31">
        <f t="shared" si="1"/>
        <v>0.31457175925925934</v>
      </c>
      <c r="O49" s="31">
        <f t="shared" si="12"/>
        <v>0.16</v>
      </c>
    </row>
    <row r="50" spans="1:15" x14ac:dyDescent="0.3">
      <c r="A50" s="30">
        <v>4.5</v>
      </c>
      <c r="B50" s="30">
        <v>1</v>
      </c>
      <c r="C50" s="23">
        <v>0</v>
      </c>
      <c r="D50" s="23">
        <v>0</v>
      </c>
      <c r="E50" s="23">
        <v>0</v>
      </c>
      <c r="F50" s="23">
        <v>0</v>
      </c>
      <c r="G50" s="23">
        <v>1</v>
      </c>
      <c r="H50">
        <f t="shared" si="2"/>
        <v>2</v>
      </c>
      <c r="I50" s="20">
        <f t="shared" si="3"/>
        <v>0.35335689045936397</v>
      </c>
      <c r="J50" s="20">
        <f t="shared" si="0"/>
        <v>60.424028268551268</v>
      </c>
      <c r="K50" s="31">
        <f t="shared" si="4"/>
        <v>0.36263020833333331</v>
      </c>
      <c r="L50" s="32">
        <f t="shared" si="5"/>
        <v>11071.113074204948</v>
      </c>
      <c r="N50" s="31">
        <f t="shared" si="1"/>
        <v>0.32263020833333333</v>
      </c>
      <c r="O50" s="31">
        <f t="shared" si="12"/>
        <v>0.16</v>
      </c>
    </row>
    <row r="51" spans="1:15" x14ac:dyDescent="0.3">
      <c r="A51" s="30">
        <v>4.5999999999999996</v>
      </c>
      <c r="B51" s="30">
        <v>0</v>
      </c>
      <c r="C51" s="23">
        <v>0</v>
      </c>
      <c r="D51" s="23">
        <v>1</v>
      </c>
      <c r="E51" s="23">
        <v>1</v>
      </c>
      <c r="F51" s="23">
        <v>0</v>
      </c>
      <c r="G51" s="23">
        <v>0</v>
      </c>
      <c r="H51">
        <f t="shared" si="2"/>
        <v>2</v>
      </c>
      <c r="I51" s="20">
        <f t="shared" si="3"/>
        <v>0.35335689045936397</v>
      </c>
      <c r="J51" s="20">
        <f t="shared" si="0"/>
        <v>60.070671378091902</v>
      </c>
      <c r="K51" s="31">
        <f t="shared" si="4"/>
        <v>0.37068865740740736</v>
      </c>
      <c r="L51" s="32">
        <f t="shared" si="5"/>
        <v>11317.137809187279</v>
      </c>
      <c r="N51" s="31">
        <f t="shared" si="1"/>
        <v>0.33068865740740738</v>
      </c>
      <c r="O51" s="31">
        <f t="shared" si="12"/>
        <v>0.16</v>
      </c>
    </row>
    <row r="52" spans="1:15" x14ac:dyDescent="0.3">
      <c r="A52" s="23">
        <v>4.7</v>
      </c>
      <c r="B52" s="23">
        <v>1</v>
      </c>
      <c r="C52" s="23">
        <v>1</v>
      </c>
      <c r="D52" s="23">
        <v>0</v>
      </c>
      <c r="E52" s="23">
        <v>0</v>
      </c>
      <c r="F52" s="23">
        <v>0</v>
      </c>
      <c r="G52" s="23">
        <v>0</v>
      </c>
      <c r="H52">
        <f t="shared" si="2"/>
        <v>2</v>
      </c>
      <c r="I52" s="20">
        <f t="shared" si="3"/>
        <v>0.35335689045936397</v>
      </c>
      <c r="J52" s="20">
        <f t="shared" si="0"/>
        <v>59.717314487632535</v>
      </c>
      <c r="K52" s="31">
        <f t="shared" si="4"/>
        <v>0.37874710648148147</v>
      </c>
      <c r="L52" s="32">
        <f t="shared" si="5"/>
        <v>11563.162544169611</v>
      </c>
      <c r="N52" s="31">
        <f t="shared" si="1"/>
        <v>0.33874710648148149</v>
      </c>
      <c r="O52" s="31">
        <f t="shared" si="12"/>
        <v>0.16</v>
      </c>
    </row>
    <row r="53" spans="1:15" x14ac:dyDescent="0.3">
      <c r="A53" s="30">
        <v>4.8</v>
      </c>
      <c r="B53" s="30">
        <v>2</v>
      </c>
      <c r="C53" s="23">
        <v>0</v>
      </c>
      <c r="D53" s="23">
        <v>2</v>
      </c>
      <c r="E53" s="23">
        <v>2</v>
      </c>
      <c r="F53" s="23">
        <v>2</v>
      </c>
      <c r="G53" s="23">
        <v>0</v>
      </c>
      <c r="H53">
        <f t="shared" si="2"/>
        <v>8</v>
      </c>
      <c r="I53" s="20">
        <f t="shared" si="3"/>
        <v>1.4134275618374559</v>
      </c>
      <c r="J53" s="20">
        <f t="shared" si="0"/>
        <v>59.363957597173169</v>
      </c>
      <c r="K53" s="31">
        <f t="shared" si="4"/>
        <v>0.38680555555555557</v>
      </c>
      <c r="L53" s="32">
        <f t="shared" si="5"/>
        <v>47236.749116607774</v>
      </c>
      <c r="N53" s="31">
        <f t="shared" si="1"/>
        <v>0.34680555555555559</v>
      </c>
      <c r="O53" s="31">
        <f t="shared" si="12"/>
        <v>0.16</v>
      </c>
    </row>
    <row r="54" spans="1:15" x14ac:dyDescent="0.3">
      <c r="A54" s="30">
        <v>4.9000000000000004</v>
      </c>
      <c r="B54" s="30">
        <v>2</v>
      </c>
      <c r="C54" s="23">
        <v>1</v>
      </c>
      <c r="D54" s="23">
        <v>2</v>
      </c>
      <c r="E54" s="23">
        <v>2</v>
      </c>
      <c r="F54" s="23">
        <v>1</v>
      </c>
      <c r="G54" s="23">
        <v>0</v>
      </c>
      <c r="H54">
        <f t="shared" si="2"/>
        <v>8</v>
      </c>
      <c r="I54" s="20">
        <f t="shared" si="3"/>
        <v>1.4134275618374559</v>
      </c>
      <c r="J54" s="20">
        <f t="shared" si="0"/>
        <v>57.95053003533571</v>
      </c>
      <c r="K54" s="31">
        <f t="shared" si="4"/>
        <v>0.39486400462962967</v>
      </c>
      <c r="L54" s="32">
        <f t="shared" si="5"/>
        <v>48220.848056537106</v>
      </c>
      <c r="N54" s="31">
        <f t="shared" si="1"/>
        <v>0.35486400462962969</v>
      </c>
      <c r="O54" s="31">
        <f t="shared" si="12"/>
        <v>0.16</v>
      </c>
    </row>
    <row r="55" spans="1:15" x14ac:dyDescent="0.3">
      <c r="A55" s="23">
        <v>5</v>
      </c>
      <c r="B55" s="23">
        <v>1</v>
      </c>
      <c r="C55" s="23">
        <v>0</v>
      </c>
      <c r="D55" s="23">
        <v>2</v>
      </c>
      <c r="E55" s="23">
        <v>2</v>
      </c>
      <c r="F55" s="23">
        <v>1</v>
      </c>
      <c r="G55" s="23">
        <v>3</v>
      </c>
      <c r="H55">
        <f t="shared" si="2"/>
        <v>9</v>
      </c>
      <c r="I55" s="20">
        <f t="shared" si="3"/>
        <v>1.5901060070671378</v>
      </c>
      <c r="J55" s="20">
        <f t="shared" si="0"/>
        <v>56.537102473498251</v>
      </c>
      <c r="K55" s="31">
        <f t="shared" si="4"/>
        <v>0.40292245370370366</v>
      </c>
      <c r="L55" s="32">
        <f t="shared" si="5"/>
        <v>55355.565371024728</v>
      </c>
      <c r="N55" s="31">
        <f t="shared" si="1"/>
        <v>0.36292245370370368</v>
      </c>
      <c r="O55" s="31">
        <f t="shared" si="12"/>
        <v>0.16</v>
      </c>
    </row>
    <row r="56" spans="1:15" x14ac:dyDescent="0.3">
      <c r="A56" s="30">
        <v>5.0999999999999996</v>
      </c>
      <c r="B56" s="30">
        <v>1</v>
      </c>
      <c r="C56" s="23">
        <v>0</v>
      </c>
      <c r="D56" s="23">
        <v>0</v>
      </c>
      <c r="E56" s="23">
        <v>0</v>
      </c>
      <c r="F56" s="23">
        <v>1</v>
      </c>
      <c r="G56" s="23">
        <v>0</v>
      </c>
      <c r="H56">
        <f t="shared" si="2"/>
        <v>2</v>
      </c>
      <c r="I56" s="20">
        <f t="shared" si="3"/>
        <v>0.35335689045936397</v>
      </c>
      <c r="J56" s="20">
        <f t="shared" si="0"/>
        <v>54.946996466431116</v>
      </c>
      <c r="K56" s="31">
        <f t="shared" si="4"/>
        <v>0.41098090277777777</v>
      </c>
      <c r="L56" s="32">
        <f t="shared" si="5"/>
        <v>12547.261484098941</v>
      </c>
      <c r="N56" s="31">
        <f t="shared" si="1"/>
        <v>0.37098090277777779</v>
      </c>
      <c r="O56" s="31">
        <f t="shared" si="12"/>
        <v>0.16</v>
      </c>
    </row>
    <row r="57" spans="1:15" x14ac:dyDescent="0.3">
      <c r="A57" s="30">
        <v>5.2</v>
      </c>
      <c r="B57" s="30">
        <v>0</v>
      </c>
      <c r="C57" s="23">
        <v>4</v>
      </c>
      <c r="D57" s="23">
        <v>1</v>
      </c>
      <c r="E57" s="23">
        <v>1</v>
      </c>
      <c r="F57" s="23">
        <v>0</v>
      </c>
      <c r="G57" s="23">
        <v>0</v>
      </c>
      <c r="H57">
        <f t="shared" si="2"/>
        <v>6</v>
      </c>
      <c r="I57" s="20">
        <f t="shared" si="3"/>
        <v>1.0600706713780919</v>
      </c>
      <c r="J57" s="20">
        <f t="shared" si="0"/>
        <v>54.59363957597175</v>
      </c>
      <c r="K57" s="31">
        <f t="shared" si="4"/>
        <v>0.41903935185185187</v>
      </c>
      <c r="L57" s="32">
        <f t="shared" si="5"/>
        <v>38379.858657243814</v>
      </c>
      <c r="N57" s="31">
        <f t="shared" si="1"/>
        <v>0.37903935185185189</v>
      </c>
      <c r="O57" s="31">
        <f t="shared" si="12"/>
        <v>0.16</v>
      </c>
    </row>
    <row r="58" spans="1:15" x14ac:dyDescent="0.3">
      <c r="A58" s="30">
        <v>5.3</v>
      </c>
      <c r="B58" s="30">
        <v>1</v>
      </c>
      <c r="C58" s="23">
        <v>1</v>
      </c>
      <c r="D58" s="23">
        <v>1</v>
      </c>
      <c r="E58" s="23">
        <v>1</v>
      </c>
      <c r="F58" s="23">
        <v>1</v>
      </c>
      <c r="G58" s="23">
        <v>0</v>
      </c>
      <c r="H58">
        <f t="shared" si="2"/>
        <v>5</v>
      </c>
      <c r="I58" s="20">
        <f t="shared" si="3"/>
        <v>0.88339222614840984</v>
      </c>
      <c r="J58" s="20">
        <f t="shared" si="0"/>
        <v>53.533568904593658</v>
      </c>
      <c r="K58" s="31">
        <f t="shared" si="4"/>
        <v>0.42709780092592592</v>
      </c>
      <c r="L58" s="32">
        <f t="shared" si="5"/>
        <v>32598.277385159006</v>
      </c>
      <c r="N58" s="31">
        <f t="shared" si="1"/>
        <v>0.38709780092592594</v>
      </c>
      <c r="O58" s="31">
        <f t="shared" si="12"/>
        <v>0.16</v>
      </c>
    </row>
    <row r="59" spans="1:15" x14ac:dyDescent="0.3">
      <c r="A59" s="30">
        <v>5.4</v>
      </c>
      <c r="B59" s="30">
        <v>1</v>
      </c>
      <c r="C59" s="23">
        <v>0</v>
      </c>
      <c r="D59" s="23">
        <v>1</v>
      </c>
      <c r="E59" s="23">
        <v>1</v>
      </c>
      <c r="F59" s="23">
        <v>1</v>
      </c>
      <c r="G59" s="23">
        <v>0</v>
      </c>
      <c r="H59">
        <f t="shared" si="2"/>
        <v>4</v>
      </c>
      <c r="I59" s="20">
        <f t="shared" si="3"/>
        <v>0.70671378091872794</v>
      </c>
      <c r="J59" s="20">
        <f t="shared" si="0"/>
        <v>52.650176678445249</v>
      </c>
      <c r="K59" s="31">
        <f t="shared" si="4"/>
        <v>0.43515625000000002</v>
      </c>
      <c r="L59" s="32">
        <f t="shared" si="5"/>
        <v>26570.671378091876</v>
      </c>
      <c r="N59" s="31">
        <f t="shared" si="1"/>
        <v>0.39515625000000004</v>
      </c>
      <c r="O59" s="31">
        <f t="shared" si="12"/>
        <v>0.16</v>
      </c>
    </row>
    <row r="60" spans="1:15" x14ac:dyDescent="0.3">
      <c r="A60" s="30">
        <v>5.5</v>
      </c>
      <c r="B60" s="30">
        <v>0</v>
      </c>
      <c r="C60" s="23">
        <v>1</v>
      </c>
      <c r="D60" s="23">
        <v>0</v>
      </c>
      <c r="E60" s="23">
        <v>0</v>
      </c>
      <c r="F60" s="23">
        <v>0</v>
      </c>
      <c r="G60" s="23">
        <v>0</v>
      </c>
      <c r="H60">
        <f t="shared" si="2"/>
        <v>1</v>
      </c>
      <c r="I60" s="20">
        <f t="shared" si="3"/>
        <v>0.17667844522968199</v>
      </c>
      <c r="J60" s="20">
        <f t="shared" si="0"/>
        <v>51.943462897526523</v>
      </c>
      <c r="K60" s="31">
        <f t="shared" si="4"/>
        <v>0.44321469907407407</v>
      </c>
      <c r="L60" s="32">
        <f t="shared" si="5"/>
        <v>6765.6802120141347</v>
      </c>
      <c r="N60" s="31">
        <f t="shared" si="1"/>
        <v>0.40321469907407409</v>
      </c>
      <c r="O60" s="31">
        <f t="shared" si="12"/>
        <v>0.16</v>
      </c>
    </row>
    <row r="61" spans="1:15" x14ac:dyDescent="0.3">
      <c r="A61" s="30">
        <v>5.6</v>
      </c>
      <c r="B61" s="30">
        <v>1</v>
      </c>
      <c r="C61" s="23">
        <v>0</v>
      </c>
      <c r="D61" s="23">
        <v>1</v>
      </c>
      <c r="E61" s="23">
        <v>1</v>
      </c>
      <c r="F61" s="23">
        <v>0</v>
      </c>
      <c r="G61" s="23">
        <v>0</v>
      </c>
      <c r="H61">
        <f t="shared" si="2"/>
        <v>3</v>
      </c>
      <c r="I61" s="20">
        <f t="shared" si="3"/>
        <v>0.53003533568904593</v>
      </c>
      <c r="J61" s="20">
        <f t="shared" si="0"/>
        <v>51.766784452296839</v>
      </c>
      <c r="K61" s="31">
        <f t="shared" si="4"/>
        <v>0.45127314814814812</v>
      </c>
      <c r="L61" s="32">
        <f t="shared" si="5"/>
        <v>20666.077738515898</v>
      </c>
      <c r="N61" s="31">
        <f t="shared" si="1"/>
        <v>0.41127314814814814</v>
      </c>
      <c r="O61" s="31">
        <f t="shared" si="12"/>
        <v>0.16</v>
      </c>
    </row>
    <row r="62" spans="1:15" x14ac:dyDescent="0.3">
      <c r="A62" s="30">
        <v>5.7</v>
      </c>
      <c r="B62" s="30">
        <v>0</v>
      </c>
      <c r="C62" s="23">
        <v>1</v>
      </c>
      <c r="D62" s="23">
        <v>0</v>
      </c>
      <c r="E62" s="23">
        <v>0</v>
      </c>
      <c r="F62" s="23">
        <v>3</v>
      </c>
      <c r="G62" s="23">
        <v>1</v>
      </c>
      <c r="H62">
        <f t="shared" si="2"/>
        <v>5</v>
      </c>
      <c r="I62" s="20">
        <f t="shared" si="3"/>
        <v>0.88339222614840984</v>
      </c>
      <c r="J62" s="20">
        <f t="shared" si="0"/>
        <v>51.236749116607797</v>
      </c>
      <c r="K62" s="31">
        <f t="shared" si="4"/>
        <v>0.45933159722222222</v>
      </c>
      <c r="L62" s="32">
        <f t="shared" si="5"/>
        <v>35058.524734982333</v>
      </c>
      <c r="N62" s="31">
        <f t="shared" si="1"/>
        <v>0.41933159722222224</v>
      </c>
      <c r="O62" s="31">
        <f t="shared" si="12"/>
        <v>0.16</v>
      </c>
    </row>
    <row r="63" spans="1:15" x14ac:dyDescent="0.3">
      <c r="A63" s="30">
        <v>5.8</v>
      </c>
      <c r="B63" s="30">
        <v>0</v>
      </c>
      <c r="C63" s="23">
        <v>0</v>
      </c>
      <c r="D63" s="23">
        <v>3</v>
      </c>
      <c r="E63" s="23">
        <v>3</v>
      </c>
      <c r="F63" s="23">
        <v>0</v>
      </c>
      <c r="G63" s="23">
        <v>0</v>
      </c>
      <c r="H63">
        <f t="shared" si="2"/>
        <v>6</v>
      </c>
      <c r="I63" s="20">
        <f t="shared" si="3"/>
        <v>1.0600706713780919</v>
      </c>
      <c r="J63" s="20">
        <f t="shared" si="0"/>
        <v>50.353356890459388</v>
      </c>
      <c r="K63" s="31">
        <f t="shared" si="4"/>
        <v>0.46739004629629632</v>
      </c>
      <c r="L63" s="32">
        <f t="shared" si="5"/>
        <v>42808.303886925802</v>
      </c>
      <c r="N63" s="31">
        <f t="shared" si="1"/>
        <v>0.42739004629629634</v>
      </c>
      <c r="O63" s="31">
        <f t="shared" si="12"/>
        <v>0.16</v>
      </c>
    </row>
    <row r="64" spans="1:15" x14ac:dyDescent="0.3">
      <c r="A64" s="30">
        <v>5.9</v>
      </c>
      <c r="B64" s="30">
        <v>0</v>
      </c>
      <c r="C64" s="23">
        <v>1</v>
      </c>
      <c r="D64" s="23">
        <v>2</v>
      </c>
      <c r="E64" s="23">
        <v>2</v>
      </c>
      <c r="F64" s="23">
        <v>1</v>
      </c>
      <c r="G64" s="23">
        <v>0</v>
      </c>
      <c r="H64">
        <f t="shared" si="2"/>
        <v>6</v>
      </c>
      <c r="I64" s="20">
        <f t="shared" si="3"/>
        <v>1.0600706713780919</v>
      </c>
      <c r="J64" s="20">
        <f t="shared" si="0"/>
        <v>49.293286219081295</v>
      </c>
      <c r="K64" s="31">
        <f t="shared" si="4"/>
        <v>0.47544849537037037</v>
      </c>
      <c r="L64" s="32">
        <f t="shared" si="5"/>
        <v>43546.378091872786</v>
      </c>
      <c r="N64" s="31">
        <f t="shared" si="1"/>
        <v>0.43544849537037039</v>
      </c>
      <c r="O64" s="31">
        <f t="shared" si="12"/>
        <v>0.16</v>
      </c>
    </row>
    <row r="65" spans="1:15" x14ac:dyDescent="0.3">
      <c r="A65" s="30">
        <v>6</v>
      </c>
      <c r="B65" s="30">
        <v>2</v>
      </c>
      <c r="C65" s="23">
        <v>0</v>
      </c>
      <c r="D65" s="23">
        <v>1</v>
      </c>
      <c r="E65" s="23">
        <v>1</v>
      </c>
      <c r="F65" s="23">
        <v>1</v>
      </c>
      <c r="G65" s="23">
        <v>1</v>
      </c>
      <c r="H65">
        <f t="shared" si="2"/>
        <v>6</v>
      </c>
      <c r="I65" s="20">
        <f t="shared" si="3"/>
        <v>1.0600706713780919</v>
      </c>
      <c r="J65" s="20">
        <f t="shared" si="0"/>
        <v>48.233215547703203</v>
      </c>
      <c r="K65" s="31">
        <f t="shared" si="4"/>
        <v>0.48350694444444442</v>
      </c>
      <c r="L65" s="32">
        <f t="shared" si="5"/>
        <v>44284.452296819793</v>
      </c>
      <c r="N65" s="31">
        <f t="shared" si="1"/>
        <v>0.44350694444444444</v>
      </c>
      <c r="O65" s="31">
        <f t="shared" si="12"/>
        <v>0.16</v>
      </c>
    </row>
    <row r="66" spans="1:15" x14ac:dyDescent="0.3">
      <c r="A66" s="30">
        <v>6.1</v>
      </c>
      <c r="B66" s="30">
        <v>0</v>
      </c>
      <c r="C66" s="23">
        <v>1</v>
      </c>
      <c r="D66" s="23">
        <v>0</v>
      </c>
      <c r="E66" s="23">
        <v>0</v>
      </c>
      <c r="F66" s="23">
        <v>0</v>
      </c>
      <c r="G66" s="23">
        <v>0</v>
      </c>
      <c r="H66">
        <f t="shared" si="2"/>
        <v>1</v>
      </c>
      <c r="I66" s="20">
        <f t="shared" si="3"/>
        <v>0.17667844522968199</v>
      </c>
      <c r="J66" s="20">
        <f t="shared" si="0"/>
        <v>47.173144876325111</v>
      </c>
      <c r="K66" s="31">
        <f t="shared" si="4"/>
        <v>0.49156539351851852</v>
      </c>
      <c r="L66" s="32">
        <f t="shared" si="5"/>
        <v>7503.7544169611319</v>
      </c>
      <c r="N66" s="31">
        <f t="shared" si="1"/>
        <v>0.45156539351851854</v>
      </c>
      <c r="O66" s="31">
        <f t="shared" si="12"/>
        <v>0.16</v>
      </c>
    </row>
    <row r="67" spans="1:15" x14ac:dyDescent="0.3">
      <c r="A67" s="30">
        <v>6.2</v>
      </c>
      <c r="B67" s="30">
        <v>0</v>
      </c>
      <c r="C67" s="23">
        <v>0</v>
      </c>
      <c r="D67" s="23">
        <v>0</v>
      </c>
      <c r="E67" s="23">
        <v>0</v>
      </c>
      <c r="F67" s="23">
        <v>1</v>
      </c>
      <c r="G67" s="23">
        <v>1</v>
      </c>
      <c r="H67">
        <f t="shared" si="2"/>
        <v>2</v>
      </c>
      <c r="I67" s="20">
        <f t="shared" si="3"/>
        <v>0.35335689045936397</v>
      </c>
      <c r="J67" s="20">
        <f t="shared" si="0"/>
        <v>46.996466431095428</v>
      </c>
      <c r="K67" s="31">
        <f t="shared" si="4"/>
        <v>0.49962384259259257</v>
      </c>
      <c r="L67" s="32">
        <f t="shared" si="5"/>
        <v>15253.533568904595</v>
      </c>
      <c r="N67" s="31">
        <f t="shared" si="1"/>
        <v>0.45962384259259259</v>
      </c>
      <c r="O67" s="31">
        <f t="shared" si="12"/>
        <v>0.16</v>
      </c>
    </row>
    <row r="68" spans="1:15" x14ac:dyDescent="0.3">
      <c r="A68" s="30">
        <v>6.3</v>
      </c>
      <c r="B68" s="30">
        <v>0</v>
      </c>
      <c r="C68" s="23">
        <v>1</v>
      </c>
      <c r="D68" s="23">
        <v>1</v>
      </c>
      <c r="E68" s="23">
        <v>1</v>
      </c>
      <c r="F68" s="23">
        <v>1</v>
      </c>
      <c r="G68" s="23">
        <v>0</v>
      </c>
      <c r="H68">
        <f t="shared" si="2"/>
        <v>4</v>
      </c>
      <c r="I68" s="20">
        <f t="shared" si="3"/>
        <v>0.70671378091872794</v>
      </c>
      <c r="J68" s="20">
        <f t="shared" si="0"/>
        <v>46.643109540636061</v>
      </c>
      <c r="K68" s="31">
        <f t="shared" si="4"/>
        <v>0.50768229166666667</v>
      </c>
      <c r="L68" s="32">
        <f t="shared" si="5"/>
        <v>30999.116607773853</v>
      </c>
      <c r="N68" s="31">
        <f t="shared" si="1"/>
        <v>0.46768229166666669</v>
      </c>
      <c r="O68" s="31">
        <f t="shared" si="12"/>
        <v>0.16</v>
      </c>
    </row>
    <row r="69" spans="1:15" x14ac:dyDescent="0.3">
      <c r="A69" s="30">
        <v>6.4</v>
      </c>
      <c r="B69" s="30">
        <v>1</v>
      </c>
      <c r="C69" s="23">
        <v>0</v>
      </c>
      <c r="D69" s="23">
        <v>0</v>
      </c>
      <c r="E69" s="23">
        <v>0</v>
      </c>
      <c r="F69" s="23">
        <v>0</v>
      </c>
      <c r="G69" s="23">
        <v>1</v>
      </c>
      <c r="H69">
        <f t="shared" si="2"/>
        <v>2</v>
      </c>
      <c r="I69" s="20">
        <f t="shared" si="3"/>
        <v>0.35335689045936397</v>
      </c>
      <c r="J69" s="20">
        <f t="shared" si="0"/>
        <v>45.936395759717335</v>
      </c>
      <c r="K69" s="31">
        <f t="shared" si="4"/>
        <v>0.51574074074074072</v>
      </c>
      <c r="L69" s="32">
        <f t="shared" si="5"/>
        <v>15745.583038869258</v>
      </c>
      <c r="N69" s="31">
        <f t="shared" si="1"/>
        <v>0.47574074074074074</v>
      </c>
      <c r="O69" s="31">
        <f t="shared" si="12"/>
        <v>0.16</v>
      </c>
    </row>
    <row r="70" spans="1:15" x14ac:dyDescent="0.3">
      <c r="A70" s="30">
        <v>6.5</v>
      </c>
      <c r="B70" s="30">
        <v>1</v>
      </c>
      <c r="C70" s="23">
        <v>2</v>
      </c>
      <c r="D70" s="23">
        <v>0</v>
      </c>
      <c r="E70" s="23">
        <v>0</v>
      </c>
      <c r="F70" s="23">
        <v>1</v>
      </c>
      <c r="G70" s="23">
        <v>0</v>
      </c>
      <c r="H70">
        <f t="shared" si="2"/>
        <v>4</v>
      </c>
      <c r="I70" s="20">
        <f t="shared" si="3"/>
        <v>0.70671378091872794</v>
      </c>
      <c r="J70" s="20">
        <f t="shared" ref="J70:J133" si="13">J71+I70</f>
        <v>45.583038869257969</v>
      </c>
      <c r="K70" s="31">
        <f t="shared" si="4"/>
        <v>0.52379918981481477</v>
      </c>
      <c r="L70" s="32">
        <f t="shared" si="5"/>
        <v>31983.215547703177</v>
      </c>
      <c r="N70" s="31">
        <f t="shared" si="1"/>
        <v>0.48379918981481479</v>
      </c>
      <c r="O70" s="31">
        <f t="shared" si="12"/>
        <v>0.16</v>
      </c>
    </row>
    <row r="71" spans="1:15" x14ac:dyDescent="0.3">
      <c r="A71" s="30">
        <v>6.6</v>
      </c>
      <c r="B71" s="30">
        <v>1</v>
      </c>
      <c r="C71" s="23">
        <v>0</v>
      </c>
      <c r="D71" s="23">
        <v>0</v>
      </c>
      <c r="E71" s="23">
        <v>0</v>
      </c>
      <c r="F71" s="23">
        <v>2</v>
      </c>
      <c r="G71" s="23">
        <v>0</v>
      </c>
      <c r="H71">
        <f t="shared" ref="H71:H134" si="14">SUM(B71:G71)</f>
        <v>3</v>
      </c>
      <c r="I71" s="20">
        <f t="shared" ref="I71:I134" si="15">H71/5.66</f>
        <v>0.53003533568904593</v>
      </c>
      <c r="J71" s="20">
        <f t="shared" si="13"/>
        <v>44.876325088339243</v>
      </c>
      <c r="K71" s="31">
        <f t="shared" ref="K71:K134" si="16">A71*6962500/1000/24/3600</f>
        <v>0.53185763888888893</v>
      </c>
      <c r="L71" s="32">
        <f t="shared" ref="L71:L134" si="17">I71*K71*24*3600</f>
        <v>24356.448763250883</v>
      </c>
      <c r="N71" s="31">
        <f t="shared" ref="N71:N134" si="18">K71-0.04</f>
        <v>0.49185763888888895</v>
      </c>
      <c r="O71" s="31">
        <f t="shared" si="12"/>
        <v>0.16</v>
      </c>
    </row>
    <row r="72" spans="1:15" x14ac:dyDescent="0.3">
      <c r="A72" s="30">
        <v>6.7</v>
      </c>
      <c r="B72" s="30">
        <v>0</v>
      </c>
      <c r="C72" s="23">
        <v>1</v>
      </c>
      <c r="D72" s="23">
        <v>0</v>
      </c>
      <c r="E72" s="23">
        <v>0</v>
      </c>
      <c r="F72" s="23">
        <v>1</v>
      </c>
      <c r="G72" s="23">
        <v>0</v>
      </c>
      <c r="H72">
        <f t="shared" si="14"/>
        <v>2</v>
      </c>
      <c r="I72" s="20">
        <f t="shared" si="15"/>
        <v>0.35335689045936397</v>
      </c>
      <c r="J72" s="20">
        <f t="shared" si="13"/>
        <v>44.3462897526502</v>
      </c>
      <c r="K72" s="31">
        <f t="shared" si="16"/>
        <v>0.53991608796296298</v>
      </c>
      <c r="L72" s="32">
        <f t="shared" si="17"/>
        <v>16483.657243816258</v>
      </c>
      <c r="N72" s="31">
        <f t="shared" si="18"/>
        <v>0.499916087962963</v>
      </c>
      <c r="O72" s="31">
        <f t="shared" si="12"/>
        <v>0.16</v>
      </c>
    </row>
    <row r="73" spans="1:15" x14ac:dyDescent="0.3">
      <c r="A73" s="30">
        <v>6.8</v>
      </c>
      <c r="B73" s="30">
        <v>1</v>
      </c>
      <c r="C73" s="23">
        <v>1</v>
      </c>
      <c r="D73" s="23">
        <v>0</v>
      </c>
      <c r="E73" s="23">
        <v>0</v>
      </c>
      <c r="F73" s="23">
        <v>1</v>
      </c>
      <c r="G73" s="23">
        <v>0</v>
      </c>
      <c r="H73">
        <f t="shared" si="14"/>
        <v>3</v>
      </c>
      <c r="I73" s="20">
        <f t="shared" si="15"/>
        <v>0.53003533568904593</v>
      </c>
      <c r="J73" s="20">
        <f t="shared" si="13"/>
        <v>43.992932862190834</v>
      </c>
      <c r="K73" s="31">
        <f t="shared" si="16"/>
        <v>0.54797453703703702</v>
      </c>
      <c r="L73" s="32">
        <f t="shared" si="17"/>
        <v>25094.522968197874</v>
      </c>
      <c r="N73" s="31">
        <f t="shared" si="18"/>
        <v>0.50797453703703699</v>
      </c>
      <c r="O73" s="31">
        <f t="shared" si="12"/>
        <v>0.16</v>
      </c>
    </row>
    <row r="74" spans="1:15" x14ac:dyDescent="0.3">
      <c r="A74" s="30">
        <v>6.9</v>
      </c>
      <c r="B74" s="30">
        <v>0</v>
      </c>
      <c r="C74" s="23">
        <v>0</v>
      </c>
      <c r="D74" s="23">
        <v>0</v>
      </c>
      <c r="E74" s="23">
        <v>0</v>
      </c>
      <c r="F74" s="23">
        <v>1</v>
      </c>
      <c r="G74" s="23">
        <v>0</v>
      </c>
      <c r="H74">
        <f t="shared" si="14"/>
        <v>1</v>
      </c>
      <c r="I74" s="20">
        <f t="shared" si="15"/>
        <v>0.17667844522968199</v>
      </c>
      <c r="J74" s="20">
        <f t="shared" si="13"/>
        <v>43.462897526501791</v>
      </c>
      <c r="K74" s="31">
        <f t="shared" si="16"/>
        <v>0.55603298611111107</v>
      </c>
      <c r="L74" s="32">
        <f t="shared" si="17"/>
        <v>8487.8533568904604</v>
      </c>
      <c r="N74" s="31">
        <f t="shared" si="18"/>
        <v>0.51603298611111104</v>
      </c>
      <c r="O74" s="31">
        <f t="shared" si="12"/>
        <v>0.16</v>
      </c>
    </row>
    <row r="75" spans="1:15" x14ac:dyDescent="0.3">
      <c r="A75" s="30">
        <v>7</v>
      </c>
      <c r="B75" s="30">
        <v>1</v>
      </c>
      <c r="C75" s="23">
        <v>0</v>
      </c>
      <c r="D75" s="23">
        <v>1</v>
      </c>
      <c r="E75" s="23">
        <v>1</v>
      </c>
      <c r="F75" s="23">
        <v>1</v>
      </c>
      <c r="G75" s="23">
        <v>0</v>
      </c>
      <c r="H75">
        <f t="shared" si="14"/>
        <v>4</v>
      </c>
      <c r="I75" s="20">
        <f t="shared" si="15"/>
        <v>0.70671378091872794</v>
      </c>
      <c r="J75" s="20">
        <f t="shared" si="13"/>
        <v>43.286219081272108</v>
      </c>
      <c r="K75" s="31">
        <f t="shared" si="16"/>
        <v>0.56409143518518523</v>
      </c>
      <c r="L75" s="32">
        <f t="shared" si="17"/>
        <v>34443.4628975265</v>
      </c>
      <c r="N75" s="31">
        <f t="shared" si="18"/>
        <v>0.52409143518518519</v>
      </c>
      <c r="O75" s="31">
        <f t="shared" si="12"/>
        <v>0.16</v>
      </c>
    </row>
    <row r="76" spans="1:15" x14ac:dyDescent="0.3">
      <c r="A76" s="30">
        <v>7.1</v>
      </c>
      <c r="B76" s="30">
        <v>2</v>
      </c>
      <c r="C76" s="23">
        <v>0</v>
      </c>
      <c r="D76" s="23">
        <v>1</v>
      </c>
      <c r="E76" s="23">
        <v>1</v>
      </c>
      <c r="F76" s="23">
        <v>0</v>
      </c>
      <c r="G76" s="23">
        <v>0</v>
      </c>
      <c r="H76">
        <f t="shared" si="14"/>
        <v>4</v>
      </c>
      <c r="I76" s="20">
        <f t="shared" si="15"/>
        <v>0.70671378091872794</v>
      </c>
      <c r="J76" s="20">
        <f t="shared" si="13"/>
        <v>42.579505300353382</v>
      </c>
      <c r="K76" s="31">
        <f t="shared" si="16"/>
        <v>0.57214988425925928</v>
      </c>
      <c r="L76" s="32">
        <f t="shared" si="17"/>
        <v>34935.512367491174</v>
      </c>
      <c r="N76" s="31">
        <f t="shared" si="18"/>
        <v>0.53214988425925924</v>
      </c>
      <c r="O76" s="31">
        <f t="shared" si="12"/>
        <v>0.16</v>
      </c>
    </row>
    <row r="77" spans="1:15" x14ac:dyDescent="0.3">
      <c r="A77" s="30">
        <v>7.2</v>
      </c>
      <c r="B77" s="30">
        <v>0</v>
      </c>
      <c r="C77" s="23">
        <v>0</v>
      </c>
      <c r="D77" s="23">
        <v>1</v>
      </c>
      <c r="E77" s="23">
        <v>1</v>
      </c>
      <c r="F77" s="23">
        <v>0</v>
      </c>
      <c r="G77" s="23">
        <v>1</v>
      </c>
      <c r="H77">
        <f t="shared" si="14"/>
        <v>3</v>
      </c>
      <c r="I77" s="20">
        <f t="shared" si="15"/>
        <v>0.53003533568904593</v>
      </c>
      <c r="J77" s="20">
        <f t="shared" si="13"/>
        <v>41.872791519434656</v>
      </c>
      <c r="K77" s="31">
        <f t="shared" si="16"/>
        <v>0.58020833333333333</v>
      </c>
      <c r="L77" s="32">
        <f t="shared" si="17"/>
        <v>26570.671378091869</v>
      </c>
      <c r="N77" s="31">
        <f t="shared" si="18"/>
        <v>0.54020833333333329</v>
      </c>
      <c r="O77" s="31">
        <f t="shared" si="12"/>
        <v>0.16</v>
      </c>
    </row>
    <row r="78" spans="1:15" x14ac:dyDescent="0.3">
      <c r="A78" s="30">
        <v>7.3</v>
      </c>
      <c r="B78" s="30">
        <v>1</v>
      </c>
      <c r="C78" s="23">
        <v>0</v>
      </c>
      <c r="D78" s="23">
        <v>0</v>
      </c>
      <c r="E78" s="23">
        <v>0</v>
      </c>
      <c r="F78" s="23">
        <v>2</v>
      </c>
      <c r="G78" s="23">
        <v>1</v>
      </c>
      <c r="H78">
        <f t="shared" si="14"/>
        <v>4</v>
      </c>
      <c r="I78" s="20">
        <f t="shared" si="15"/>
        <v>0.70671378091872794</v>
      </c>
      <c r="J78" s="20">
        <f t="shared" si="13"/>
        <v>41.342756183745614</v>
      </c>
      <c r="K78" s="31">
        <f t="shared" si="16"/>
        <v>0.58826678240740737</v>
      </c>
      <c r="L78" s="32">
        <f t="shared" si="17"/>
        <v>35919.611307420491</v>
      </c>
      <c r="N78" s="31">
        <f t="shared" si="18"/>
        <v>0.54826678240740734</v>
      </c>
      <c r="O78" s="31">
        <f t="shared" si="12"/>
        <v>0.16</v>
      </c>
    </row>
    <row r="79" spans="1:15" x14ac:dyDescent="0.3">
      <c r="A79" s="30">
        <v>7.4</v>
      </c>
      <c r="B79" s="30">
        <v>0</v>
      </c>
      <c r="C79" s="23">
        <v>1</v>
      </c>
      <c r="D79" s="23">
        <v>0</v>
      </c>
      <c r="E79" s="23">
        <v>0</v>
      </c>
      <c r="F79" s="23">
        <v>1</v>
      </c>
      <c r="G79" s="23">
        <v>0</v>
      </c>
      <c r="H79">
        <f t="shared" si="14"/>
        <v>2</v>
      </c>
      <c r="I79" s="20">
        <f t="shared" si="15"/>
        <v>0.35335689045936397</v>
      </c>
      <c r="J79" s="20">
        <f t="shared" si="13"/>
        <v>40.636042402826888</v>
      </c>
      <c r="K79" s="31">
        <f t="shared" si="16"/>
        <v>0.59632523148148153</v>
      </c>
      <c r="L79" s="32">
        <f t="shared" si="17"/>
        <v>18205.830388692582</v>
      </c>
      <c r="N79" s="31">
        <f t="shared" si="18"/>
        <v>0.5563252314814815</v>
      </c>
      <c r="O79" s="31">
        <f t="shared" si="12"/>
        <v>0.16</v>
      </c>
    </row>
    <row r="80" spans="1:15" x14ac:dyDescent="0.3">
      <c r="A80" s="30">
        <v>7.5</v>
      </c>
      <c r="B80" s="30">
        <v>0</v>
      </c>
      <c r="C80" s="23">
        <v>1</v>
      </c>
      <c r="D80" s="23">
        <v>0</v>
      </c>
      <c r="E80" s="23">
        <v>0</v>
      </c>
      <c r="F80" s="23">
        <v>0</v>
      </c>
      <c r="G80" s="23">
        <v>1</v>
      </c>
      <c r="H80">
        <f t="shared" si="14"/>
        <v>2</v>
      </c>
      <c r="I80" s="20">
        <f t="shared" si="15"/>
        <v>0.35335689045936397</v>
      </c>
      <c r="J80" s="20">
        <f t="shared" si="13"/>
        <v>40.282685512367522</v>
      </c>
      <c r="K80" s="31">
        <f t="shared" si="16"/>
        <v>0.60438368055555558</v>
      </c>
      <c r="L80" s="32">
        <f t="shared" si="17"/>
        <v>18451.855123674912</v>
      </c>
      <c r="N80" s="31">
        <f t="shared" si="18"/>
        <v>0.56438368055555554</v>
      </c>
      <c r="O80" s="31">
        <f t="shared" si="12"/>
        <v>0.16</v>
      </c>
    </row>
    <row r="81" spans="1:15" x14ac:dyDescent="0.3">
      <c r="A81" s="30">
        <v>7.6</v>
      </c>
      <c r="B81" s="30">
        <v>0</v>
      </c>
      <c r="C81" s="23">
        <v>0</v>
      </c>
      <c r="D81" s="23">
        <v>0</v>
      </c>
      <c r="E81" s="23">
        <v>0</v>
      </c>
      <c r="F81" s="23">
        <v>1</v>
      </c>
      <c r="G81" s="23">
        <v>1</v>
      </c>
      <c r="H81">
        <f t="shared" si="14"/>
        <v>2</v>
      </c>
      <c r="I81" s="20">
        <f t="shared" si="15"/>
        <v>0.35335689045936397</v>
      </c>
      <c r="J81" s="20">
        <f t="shared" si="13"/>
        <v>39.929328621908155</v>
      </c>
      <c r="K81" s="31">
        <f t="shared" si="16"/>
        <v>0.61244212962962963</v>
      </c>
      <c r="L81" s="32">
        <f t="shared" si="17"/>
        <v>18697.879858657245</v>
      </c>
      <c r="N81" s="31">
        <f t="shared" si="18"/>
        <v>0.57244212962962959</v>
      </c>
      <c r="O81" s="31">
        <f t="shared" ref="O81:O144" si="19">IF(N81&lt;0.16,N81,0.16)</f>
        <v>0.16</v>
      </c>
    </row>
    <row r="82" spans="1:15" x14ac:dyDescent="0.3">
      <c r="A82" s="30">
        <v>7.7</v>
      </c>
      <c r="B82" s="30">
        <v>2</v>
      </c>
      <c r="C82" s="23">
        <v>0</v>
      </c>
      <c r="D82" s="23">
        <v>0</v>
      </c>
      <c r="E82" s="23">
        <v>0</v>
      </c>
      <c r="F82" s="23">
        <v>4</v>
      </c>
      <c r="G82" s="23">
        <v>0</v>
      </c>
      <c r="H82">
        <f t="shared" si="14"/>
        <v>6</v>
      </c>
      <c r="I82" s="20">
        <f t="shared" si="15"/>
        <v>1.0600706713780919</v>
      </c>
      <c r="J82" s="20">
        <f t="shared" si="13"/>
        <v>39.575971731448789</v>
      </c>
      <c r="K82" s="31">
        <f t="shared" si="16"/>
        <v>0.62050057870370379</v>
      </c>
      <c r="L82" s="32">
        <f t="shared" si="17"/>
        <v>56831.713780918741</v>
      </c>
      <c r="N82" s="31">
        <f t="shared" si="18"/>
        <v>0.58050057870370375</v>
      </c>
      <c r="O82" s="31">
        <f t="shared" si="19"/>
        <v>0.16</v>
      </c>
    </row>
    <row r="83" spans="1:15" x14ac:dyDescent="0.3">
      <c r="A83" s="30">
        <v>7.8</v>
      </c>
      <c r="B83" s="30">
        <v>1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>
        <f t="shared" si="14"/>
        <v>1</v>
      </c>
      <c r="I83" s="20">
        <f t="shared" si="15"/>
        <v>0.17667844522968199</v>
      </c>
      <c r="J83" s="20">
        <f t="shared" si="13"/>
        <v>38.515901060070696</v>
      </c>
      <c r="K83" s="31">
        <f t="shared" si="16"/>
        <v>0.62855902777777772</v>
      </c>
      <c r="L83" s="32">
        <f t="shared" si="17"/>
        <v>9594.9646643109536</v>
      </c>
      <c r="N83" s="31">
        <f t="shared" si="18"/>
        <v>0.58855902777777769</v>
      </c>
      <c r="O83" s="31">
        <f t="shared" si="19"/>
        <v>0.16</v>
      </c>
    </row>
    <row r="84" spans="1:15" x14ac:dyDescent="0.3">
      <c r="A84" s="30">
        <v>7.9</v>
      </c>
      <c r="B84" s="30">
        <v>2</v>
      </c>
      <c r="C84" s="23">
        <v>0</v>
      </c>
      <c r="D84" s="23">
        <v>1</v>
      </c>
      <c r="E84" s="23">
        <v>1</v>
      </c>
      <c r="F84" s="23">
        <v>0</v>
      </c>
      <c r="G84" s="23">
        <v>0</v>
      </c>
      <c r="H84">
        <f t="shared" si="14"/>
        <v>4</v>
      </c>
      <c r="I84" s="20">
        <f t="shared" si="15"/>
        <v>0.70671378091872794</v>
      </c>
      <c r="J84" s="20">
        <f t="shared" si="13"/>
        <v>38.339222614841013</v>
      </c>
      <c r="K84" s="31">
        <f t="shared" si="16"/>
        <v>0.63661747685185177</v>
      </c>
      <c r="L84" s="32">
        <f t="shared" si="17"/>
        <v>38871.908127208473</v>
      </c>
      <c r="N84" s="31">
        <f t="shared" si="18"/>
        <v>0.59661747685185174</v>
      </c>
      <c r="O84" s="31">
        <f t="shared" si="19"/>
        <v>0.16</v>
      </c>
    </row>
    <row r="85" spans="1:15" x14ac:dyDescent="0.3">
      <c r="A85" s="30">
        <v>8</v>
      </c>
      <c r="B85" s="30">
        <v>1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>
        <f t="shared" si="14"/>
        <v>1</v>
      </c>
      <c r="I85" s="20">
        <f t="shared" si="15"/>
        <v>0.17667844522968199</v>
      </c>
      <c r="J85" s="20">
        <f t="shared" si="13"/>
        <v>37.632508833922287</v>
      </c>
      <c r="K85" s="31">
        <f t="shared" si="16"/>
        <v>0.64467592592592593</v>
      </c>
      <c r="L85" s="32">
        <f t="shared" si="17"/>
        <v>9840.9893992932866</v>
      </c>
      <c r="N85" s="31">
        <f t="shared" si="18"/>
        <v>0.60467592592592589</v>
      </c>
      <c r="O85" s="31">
        <f t="shared" si="19"/>
        <v>0.16</v>
      </c>
    </row>
    <row r="86" spans="1:15" x14ac:dyDescent="0.3">
      <c r="A86" s="30">
        <v>8.1</v>
      </c>
      <c r="B86" s="30">
        <v>0</v>
      </c>
      <c r="C86" s="23">
        <v>0</v>
      </c>
      <c r="D86" s="23">
        <v>1</v>
      </c>
      <c r="E86" s="23">
        <v>1</v>
      </c>
      <c r="F86" s="23">
        <v>0</v>
      </c>
      <c r="G86" s="23">
        <v>0</v>
      </c>
      <c r="H86">
        <f t="shared" si="14"/>
        <v>2</v>
      </c>
      <c r="I86" s="20">
        <f t="shared" si="15"/>
        <v>0.35335689045936397</v>
      </c>
      <c r="J86" s="20">
        <f t="shared" si="13"/>
        <v>37.455830388692604</v>
      </c>
      <c r="K86" s="31">
        <f t="shared" si="16"/>
        <v>0.65273437499999998</v>
      </c>
      <c r="L86" s="32">
        <f t="shared" si="17"/>
        <v>19928.003533568903</v>
      </c>
      <c r="N86" s="31">
        <f t="shared" si="18"/>
        <v>0.61273437499999994</v>
      </c>
      <c r="O86" s="31">
        <f t="shared" si="19"/>
        <v>0.16</v>
      </c>
    </row>
    <row r="87" spans="1:15" x14ac:dyDescent="0.3">
      <c r="A87" s="30">
        <v>8.1999999999999993</v>
      </c>
      <c r="B87" s="30">
        <v>0</v>
      </c>
      <c r="C87" s="23">
        <v>1</v>
      </c>
      <c r="D87" s="23">
        <v>2</v>
      </c>
      <c r="E87" s="23">
        <v>2</v>
      </c>
      <c r="F87" s="23">
        <v>1</v>
      </c>
      <c r="G87" s="23">
        <v>0</v>
      </c>
      <c r="H87">
        <f t="shared" si="14"/>
        <v>6</v>
      </c>
      <c r="I87" s="20">
        <f t="shared" si="15"/>
        <v>1.0600706713780919</v>
      </c>
      <c r="J87" s="20">
        <f t="shared" si="13"/>
        <v>37.102473498233238</v>
      </c>
      <c r="K87" s="31">
        <f t="shared" si="16"/>
        <v>0.66079282407407403</v>
      </c>
      <c r="L87" s="32">
        <f t="shared" si="17"/>
        <v>60522.0848056537</v>
      </c>
      <c r="N87" s="31">
        <f t="shared" si="18"/>
        <v>0.62079282407407399</v>
      </c>
      <c r="O87" s="31">
        <f t="shared" si="19"/>
        <v>0.16</v>
      </c>
    </row>
    <row r="88" spans="1:15" x14ac:dyDescent="0.3">
      <c r="A88" s="30">
        <v>8.3000000000000007</v>
      </c>
      <c r="B88" s="30">
        <v>0</v>
      </c>
      <c r="C88" s="23">
        <v>2</v>
      </c>
      <c r="D88" s="23">
        <v>0</v>
      </c>
      <c r="E88" s="23">
        <v>0</v>
      </c>
      <c r="F88" s="23">
        <v>0</v>
      </c>
      <c r="G88" s="23">
        <v>0</v>
      </c>
      <c r="H88">
        <f t="shared" si="14"/>
        <v>2</v>
      </c>
      <c r="I88" s="20">
        <f t="shared" si="15"/>
        <v>0.35335689045936397</v>
      </c>
      <c r="J88" s="20">
        <f t="shared" si="13"/>
        <v>36.042402826855145</v>
      </c>
      <c r="K88" s="31">
        <f t="shared" si="16"/>
        <v>0.66885127314814818</v>
      </c>
      <c r="L88" s="32">
        <f t="shared" si="17"/>
        <v>20420.053003533569</v>
      </c>
      <c r="N88" s="31">
        <f t="shared" si="18"/>
        <v>0.62885127314814815</v>
      </c>
      <c r="O88" s="31">
        <f t="shared" si="19"/>
        <v>0.16</v>
      </c>
    </row>
    <row r="89" spans="1:15" x14ac:dyDescent="0.3">
      <c r="A89" s="30">
        <v>8.4</v>
      </c>
      <c r="B89" s="30">
        <v>0</v>
      </c>
      <c r="C89" s="23">
        <v>1</v>
      </c>
      <c r="D89" s="23">
        <v>0</v>
      </c>
      <c r="E89" s="23">
        <v>0</v>
      </c>
      <c r="F89" s="23">
        <v>0</v>
      </c>
      <c r="G89" s="23">
        <v>0</v>
      </c>
      <c r="H89">
        <f t="shared" si="14"/>
        <v>1</v>
      </c>
      <c r="I89" s="20">
        <f t="shared" si="15"/>
        <v>0.17667844522968199</v>
      </c>
      <c r="J89" s="20">
        <f t="shared" si="13"/>
        <v>35.689045936395779</v>
      </c>
      <c r="K89" s="31">
        <f t="shared" si="16"/>
        <v>0.67690972222222223</v>
      </c>
      <c r="L89" s="32">
        <f t="shared" si="17"/>
        <v>10333.038869257953</v>
      </c>
      <c r="N89" s="31">
        <f t="shared" si="18"/>
        <v>0.6369097222222222</v>
      </c>
      <c r="O89" s="31">
        <f t="shared" si="19"/>
        <v>0.16</v>
      </c>
    </row>
    <row r="90" spans="1:15" x14ac:dyDescent="0.3">
      <c r="A90" s="30">
        <v>8.5</v>
      </c>
      <c r="B90" s="30">
        <v>1</v>
      </c>
      <c r="C90" s="23">
        <v>0</v>
      </c>
      <c r="D90" s="23">
        <v>0</v>
      </c>
      <c r="E90" s="23">
        <v>0</v>
      </c>
      <c r="F90" s="23">
        <v>0</v>
      </c>
      <c r="G90" s="23">
        <v>0</v>
      </c>
      <c r="H90">
        <f t="shared" si="14"/>
        <v>1</v>
      </c>
      <c r="I90" s="20">
        <f t="shared" si="15"/>
        <v>0.17667844522968199</v>
      </c>
      <c r="J90" s="20">
        <f t="shared" si="13"/>
        <v>35.512367491166096</v>
      </c>
      <c r="K90" s="31">
        <f t="shared" si="16"/>
        <v>0.68496817129629628</v>
      </c>
      <c r="L90" s="32">
        <f t="shared" si="17"/>
        <v>10456.051236749116</v>
      </c>
      <c r="N90" s="31">
        <f t="shared" si="18"/>
        <v>0.64496817129629624</v>
      </c>
      <c r="O90" s="31">
        <f t="shared" si="19"/>
        <v>0.16</v>
      </c>
    </row>
    <row r="91" spans="1:15" x14ac:dyDescent="0.3">
      <c r="A91" s="30">
        <v>8.6</v>
      </c>
      <c r="B91" s="30">
        <v>1</v>
      </c>
      <c r="C91" s="23">
        <v>1</v>
      </c>
      <c r="D91" s="23">
        <v>0</v>
      </c>
      <c r="E91" s="23">
        <v>0</v>
      </c>
      <c r="F91" s="23">
        <v>0</v>
      </c>
      <c r="G91" s="23">
        <v>0</v>
      </c>
      <c r="H91">
        <f t="shared" si="14"/>
        <v>2</v>
      </c>
      <c r="I91" s="20">
        <f t="shared" si="15"/>
        <v>0.35335689045936397</v>
      </c>
      <c r="J91" s="20">
        <f t="shared" si="13"/>
        <v>35.335689045936412</v>
      </c>
      <c r="K91" s="31">
        <f t="shared" si="16"/>
        <v>0.69302662037037044</v>
      </c>
      <c r="L91" s="32">
        <f t="shared" si="17"/>
        <v>21158.127208480568</v>
      </c>
      <c r="N91" s="31">
        <f t="shared" si="18"/>
        <v>0.6530266203703704</v>
      </c>
      <c r="O91" s="31">
        <f t="shared" si="19"/>
        <v>0.16</v>
      </c>
    </row>
    <row r="92" spans="1:15" x14ac:dyDescent="0.3">
      <c r="A92" s="30">
        <v>8.6999999999999993</v>
      </c>
      <c r="B92" s="30">
        <v>0</v>
      </c>
      <c r="C92" s="23">
        <v>0</v>
      </c>
      <c r="D92" s="23">
        <v>0</v>
      </c>
      <c r="E92" s="23">
        <v>0</v>
      </c>
      <c r="F92" s="23">
        <v>0</v>
      </c>
      <c r="G92" s="23">
        <v>0</v>
      </c>
      <c r="H92">
        <f t="shared" si="14"/>
        <v>0</v>
      </c>
      <c r="I92" s="20">
        <f t="shared" si="15"/>
        <v>0</v>
      </c>
      <c r="J92" s="20">
        <f t="shared" si="13"/>
        <v>34.982332155477046</v>
      </c>
      <c r="K92" s="31">
        <f t="shared" si="16"/>
        <v>0.70108506944444426</v>
      </c>
      <c r="L92" s="32">
        <f t="shared" si="17"/>
        <v>0</v>
      </c>
      <c r="N92" s="31">
        <f t="shared" si="18"/>
        <v>0.66108506944444423</v>
      </c>
      <c r="O92" s="31">
        <f t="shared" si="19"/>
        <v>0.16</v>
      </c>
    </row>
    <row r="93" spans="1:15" x14ac:dyDescent="0.3">
      <c r="A93" s="30">
        <v>8.8000000000000007</v>
      </c>
      <c r="B93" s="30">
        <v>0</v>
      </c>
      <c r="C93" s="23">
        <v>0</v>
      </c>
      <c r="D93" s="23">
        <v>0</v>
      </c>
      <c r="E93" s="23">
        <v>0</v>
      </c>
      <c r="F93" s="23">
        <v>1</v>
      </c>
      <c r="G93" s="23">
        <v>0</v>
      </c>
      <c r="H93">
        <f t="shared" si="14"/>
        <v>1</v>
      </c>
      <c r="I93" s="20">
        <f t="shared" si="15"/>
        <v>0.17667844522968199</v>
      </c>
      <c r="J93" s="20">
        <f t="shared" si="13"/>
        <v>34.982332155477046</v>
      </c>
      <c r="K93" s="31">
        <f t="shared" si="16"/>
        <v>0.70914351851851865</v>
      </c>
      <c r="L93" s="32">
        <f t="shared" si="17"/>
        <v>10825.088339222617</v>
      </c>
      <c r="N93" s="31">
        <f t="shared" si="18"/>
        <v>0.66914351851851861</v>
      </c>
      <c r="O93" s="31">
        <f t="shared" si="19"/>
        <v>0.16</v>
      </c>
    </row>
    <row r="94" spans="1:15" x14ac:dyDescent="0.3">
      <c r="A94" s="30">
        <v>8.9</v>
      </c>
      <c r="B94" s="30">
        <v>0</v>
      </c>
      <c r="C94" s="23">
        <v>0</v>
      </c>
      <c r="D94" s="23">
        <v>0</v>
      </c>
      <c r="E94" s="23">
        <v>0</v>
      </c>
      <c r="F94" s="23">
        <v>1</v>
      </c>
      <c r="G94" s="23">
        <v>0</v>
      </c>
      <c r="H94">
        <f t="shared" si="14"/>
        <v>1</v>
      </c>
      <c r="I94" s="20">
        <f t="shared" si="15"/>
        <v>0.17667844522968199</v>
      </c>
      <c r="J94" s="20">
        <f t="shared" si="13"/>
        <v>34.805653710247363</v>
      </c>
      <c r="K94" s="31">
        <f t="shared" si="16"/>
        <v>0.71720196759259258</v>
      </c>
      <c r="L94" s="32">
        <f t="shared" si="17"/>
        <v>10948.100706713782</v>
      </c>
      <c r="N94" s="31">
        <f t="shared" si="18"/>
        <v>0.67720196759259255</v>
      </c>
      <c r="O94" s="31">
        <f t="shared" si="19"/>
        <v>0.16</v>
      </c>
    </row>
    <row r="95" spans="1:15" x14ac:dyDescent="0.3">
      <c r="A95" s="30">
        <v>9</v>
      </c>
      <c r="B95" s="30">
        <v>1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>
        <f t="shared" si="14"/>
        <v>1</v>
      </c>
      <c r="I95" s="20">
        <f t="shared" si="15"/>
        <v>0.17667844522968199</v>
      </c>
      <c r="J95" s="20">
        <f t="shared" si="13"/>
        <v>34.628975265017679</v>
      </c>
      <c r="K95" s="31">
        <f t="shared" si="16"/>
        <v>0.72526041666666663</v>
      </c>
      <c r="L95" s="32">
        <f t="shared" si="17"/>
        <v>11071.113074204948</v>
      </c>
      <c r="N95" s="31">
        <f t="shared" si="18"/>
        <v>0.68526041666666659</v>
      </c>
      <c r="O95" s="31">
        <f t="shared" si="19"/>
        <v>0.16</v>
      </c>
    </row>
    <row r="96" spans="1:15" x14ac:dyDescent="0.3">
      <c r="A96" s="30">
        <v>9.1</v>
      </c>
      <c r="B96" s="30">
        <v>0</v>
      </c>
      <c r="C96" s="23">
        <v>0</v>
      </c>
      <c r="D96" s="23">
        <v>0</v>
      </c>
      <c r="E96" s="23">
        <v>0</v>
      </c>
      <c r="F96" s="23">
        <v>1</v>
      </c>
      <c r="G96" s="23">
        <v>0</v>
      </c>
      <c r="H96">
        <f t="shared" si="14"/>
        <v>1</v>
      </c>
      <c r="I96" s="20">
        <f t="shared" si="15"/>
        <v>0.17667844522968199</v>
      </c>
      <c r="J96" s="20">
        <f t="shared" si="13"/>
        <v>34.452296819787996</v>
      </c>
      <c r="K96" s="31">
        <f t="shared" si="16"/>
        <v>0.73331886574074068</v>
      </c>
      <c r="L96" s="32">
        <f t="shared" si="17"/>
        <v>11194.125441696111</v>
      </c>
      <c r="N96" s="31">
        <f t="shared" si="18"/>
        <v>0.69331886574074064</v>
      </c>
      <c r="O96" s="31">
        <f t="shared" si="19"/>
        <v>0.16</v>
      </c>
    </row>
    <row r="97" spans="1:15" x14ac:dyDescent="0.3">
      <c r="A97" s="30">
        <v>9.1999999999999993</v>
      </c>
      <c r="B97" s="30">
        <v>0</v>
      </c>
      <c r="C97" s="23">
        <v>1</v>
      </c>
      <c r="D97" s="23">
        <v>0</v>
      </c>
      <c r="E97" s="23">
        <v>0</v>
      </c>
      <c r="F97" s="23">
        <v>1</v>
      </c>
      <c r="G97" s="23">
        <v>1</v>
      </c>
      <c r="H97">
        <f t="shared" si="14"/>
        <v>3</v>
      </c>
      <c r="I97" s="20">
        <f t="shared" si="15"/>
        <v>0.53003533568904593</v>
      </c>
      <c r="J97" s="20">
        <f t="shared" si="13"/>
        <v>34.275618374558313</v>
      </c>
      <c r="K97" s="31">
        <f t="shared" si="16"/>
        <v>0.74137731481481473</v>
      </c>
      <c r="L97" s="32">
        <f t="shared" si="17"/>
        <v>33951.413427561834</v>
      </c>
      <c r="N97" s="31">
        <f t="shared" si="18"/>
        <v>0.70137731481481469</v>
      </c>
      <c r="O97" s="31">
        <f t="shared" si="19"/>
        <v>0.16</v>
      </c>
    </row>
    <row r="98" spans="1:15" x14ac:dyDescent="0.3">
      <c r="A98" s="30">
        <v>9.3000000000000007</v>
      </c>
      <c r="B98" s="30">
        <v>0</v>
      </c>
      <c r="C98" s="23">
        <v>1</v>
      </c>
      <c r="D98" s="23">
        <v>0</v>
      </c>
      <c r="E98" s="23">
        <v>0</v>
      </c>
      <c r="F98" s="23">
        <v>2</v>
      </c>
      <c r="G98" s="23">
        <v>0</v>
      </c>
      <c r="H98">
        <f t="shared" si="14"/>
        <v>3</v>
      </c>
      <c r="I98" s="20">
        <f t="shared" si="15"/>
        <v>0.53003533568904593</v>
      </c>
      <c r="J98" s="20">
        <f t="shared" si="13"/>
        <v>33.74558303886927</v>
      </c>
      <c r="K98" s="31">
        <f t="shared" si="16"/>
        <v>0.74943576388888899</v>
      </c>
      <c r="L98" s="32">
        <f t="shared" si="17"/>
        <v>34320.450530035341</v>
      </c>
      <c r="N98" s="31">
        <f t="shared" si="18"/>
        <v>0.70943576388888896</v>
      </c>
      <c r="O98" s="31">
        <f t="shared" si="19"/>
        <v>0.16</v>
      </c>
    </row>
    <row r="99" spans="1:15" x14ac:dyDescent="0.3">
      <c r="A99" s="30">
        <v>9.4</v>
      </c>
      <c r="B99" s="30">
        <v>1</v>
      </c>
      <c r="C99" s="23">
        <v>1</v>
      </c>
      <c r="D99" s="23">
        <v>0</v>
      </c>
      <c r="E99" s="23">
        <v>0</v>
      </c>
      <c r="F99" s="23">
        <v>0</v>
      </c>
      <c r="G99" s="23">
        <v>0</v>
      </c>
      <c r="H99">
        <f t="shared" si="14"/>
        <v>2</v>
      </c>
      <c r="I99" s="20">
        <f t="shared" si="15"/>
        <v>0.35335689045936397</v>
      </c>
      <c r="J99" s="20">
        <f t="shared" si="13"/>
        <v>33.215547703180228</v>
      </c>
      <c r="K99" s="31">
        <f t="shared" si="16"/>
        <v>0.75749421296296293</v>
      </c>
      <c r="L99" s="32">
        <f t="shared" si="17"/>
        <v>23126.325088339221</v>
      </c>
      <c r="N99" s="31">
        <f t="shared" si="18"/>
        <v>0.7174942129629629</v>
      </c>
      <c r="O99" s="31">
        <f t="shared" si="19"/>
        <v>0.16</v>
      </c>
    </row>
    <row r="100" spans="1:15" x14ac:dyDescent="0.3">
      <c r="A100" s="30">
        <v>9.5</v>
      </c>
      <c r="B100" s="30">
        <v>0</v>
      </c>
      <c r="C100" s="23">
        <v>2</v>
      </c>
      <c r="D100" s="23">
        <v>0</v>
      </c>
      <c r="E100" s="23">
        <v>0</v>
      </c>
      <c r="F100" s="23">
        <v>3</v>
      </c>
      <c r="G100" s="23">
        <v>1</v>
      </c>
      <c r="H100">
        <f t="shared" si="14"/>
        <v>6</v>
      </c>
      <c r="I100" s="20">
        <f t="shared" si="15"/>
        <v>1.0600706713780919</v>
      </c>
      <c r="J100" s="20">
        <f t="shared" si="13"/>
        <v>32.862190812720861</v>
      </c>
      <c r="K100" s="31">
        <f t="shared" si="16"/>
        <v>0.76555266203703709</v>
      </c>
      <c r="L100" s="32">
        <f t="shared" si="17"/>
        <v>70117.049469964681</v>
      </c>
      <c r="N100" s="31">
        <f t="shared" si="18"/>
        <v>0.72555266203703705</v>
      </c>
      <c r="O100" s="31">
        <f t="shared" si="19"/>
        <v>0.16</v>
      </c>
    </row>
    <row r="101" spans="1:15" x14ac:dyDescent="0.3">
      <c r="A101" s="30">
        <v>9.6</v>
      </c>
      <c r="B101" s="30">
        <v>1</v>
      </c>
      <c r="C101" s="23">
        <v>0</v>
      </c>
      <c r="D101" s="23">
        <v>1</v>
      </c>
      <c r="E101" s="23">
        <v>1</v>
      </c>
      <c r="F101" s="23">
        <v>1</v>
      </c>
      <c r="G101" s="23">
        <v>0</v>
      </c>
      <c r="H101">
        <f t="shared" si="14"/>
        <v>4</v>
      </c>
      <c r="I101" s="20">
        <f t="shared" si="15"/>
        <v>0.70671378091872794</v>
      </c>
      <c r="J101" s="20">
        <f t="shared" si="13"/>
        <v>31.802120141342769</v>
      </c>
      <c r="K101" s="31">
        <f t="shared" si="16"/>
        <v>0.77361111111111114</v>
      </c>
      <c r="L101" s="32">
        <f t="shared" si="17"/>
        <v>47236.749116607774</v>
      </c>
      <c r="N101" s="31">
        <f t="shared" si="18"/>
        <v>0.7336111111111111</v>
      </c>
      <c r="O101" s="31">
        <f t="shared" si="19"/>
        <v>0.16</v>
      </c>
    </row>
    <row r="102" spans="1:15" x14ac:dyDescent="0.3">
      <c r="A102" s="30">
        <v>9.6999999999999993</v>
      </c>
      <c r="B102" s="30">
        <v>0</v>
      </c>
      <c r="C102" s="23">
        <v>1</v>
      </c>
      <c r="D102" s="23">
        <v>1</v>
      </c>
      <c r="E102" s="23">
        <v>1</v>
      </c>
      <c r="F102" s="23">
        <v>0</v>
      </c>
      <c r="G102" s="23">
        <v>0</v>
      </c>
      <c r="H102">
        <f t="shared" si="14"/>
        <v>3</v>
      </c>
      <c r="I102" s="20">
        <f t="shared" si="15"/>
        <v>0.53003533568904593</v>
      </c>
      <c r="J102" s="20">
        <f t="shared" si="13"/>
        <v>31.09540636042404</v>
      </c>
      <c r="K102" s="31">
        <f t="shared" si="16"/>
        <v>0.78166956018518519</v>
      </c>
      <c r="L102" s="32">
        <f t="shared" si="17"/>
        <v>35796.598939929325</v>
      </c>
      <c r="N102" s="31">
        <f t="shared" si="18"/>
        <v>0.74166956018518515</v>
      </c>
      <c r="O102" s="31">
        <f t="shared" si="19"/>
        <v>0.16</v>
      </c>
    </row>
    <row r="103" spans="1:15" x14ac:dyDescent="0.3">
      <c r="A103" s="30">
        <v>9.8000000000000007</v>
      </c>
      <c r="B103" s="30">
        <v>0</v>
      </c>
      <c r="C103" s="23">
        <v>0</v>
      </c>
      <c r="D103" s="23">
        <v>1</v>
      </c>
      <c r="E103" s="23">
        <v>1</v>
      </c>
      <c r="F103" s="23">
        <v>1</v>
      </c>
      <c r="G103" s="23">
        <v>2</v>
      </c>
      <c r="H103">
        <f t="shared" si="14"/>
        <v>5</v>
      </c>
      <c r="I103" s="20">
        <f t="shared" si="15"/>
        <v>0.88339222614840984</v>
      </c>
      <c r="J103" s="20">
        <f t="shared" si="13"/>
        <v>30.565371024734993</v>
      </c>
      <c r="K103" s="31">
        <f t="shared" si="16"/>
        <v>0.78972800925925934</v>
      </c>
      <c r="L103" s="32">
        <f t="shared" si="17"/>
        <v>60276.060070671374</v>
      </c>
      <c r="N103" s="31">
        <f t="shared" si="18"/>
        <v>0.74972800925925931</v>
      </c>
      <c r="O103" s="31">
        <f t="shared" si="19"/>
        <v>0.16</v>
      </c>
    </row>
    <row r="104" spans="1:15" x14ac:dyDescent="0.3">
      <c r="A104" s="30">
        <v>9.9</v>
      </c>
      <c r="B104" s="30">
        <v>0</v>
      </c>
      <c r="C104" s="23">
        <v>1</v>
      </c>
      <c r="D104" s="23">
        <v>0</v>
      </c>
      <c r="E104" s="23">
        <v>0</v>
      </c>
      <c r="F104" s="23">
        <v>3</v>
      </c>
      <c r="G104" s="23">
        <v>0</v>
      </c>
      <c r="H104">
        <f t="shared" si="14"/>
        <v>4</v>
      </c>
      <c r="I104" s="20">
        <f t="shared" si="15"/>
        <v>0.70671378091872794</v>
      </c>
      <c r="J104" s="20">
        <f t="shared" si="13"/>
        <v>29.681978798586584</v>
      </c>
      <c r="K104" s="31">
        <f t="shared" si="16"/>
        <v>0.79778645833333328</v>
      </c>
      <c r="L104" s="32">
        <f t="shared" si="17"/>
        <v>48712.897526501765</v>
      </c>
      <c r="N104" s="31">
        <f t="shared" si="18"/>
        <v>0.75778645833333325</v>
      </c>
      <c r="O104" s="31">
        <f t="shared" si="19"/>
        <v>0.16</v>
      </c>
    </row>
    <row r="105" spans="1:15" x14ac:dyDescent="0.3">
      <c r="A105" s="30">
        <v>10</v>
      </c>
      <c r="B105" s="30">
        <v>2</v>
      </c>
      <c r="C105" s="23">
        <v>1</v>
      </c>
      <c r="D105" s="23">
        <v>0</v>
      </c>
      <c r="E105" s="23">
        <v>0</v>
      </c>
      <c r="F105" s="23">
        <v>1</v>
      </c>
      <c r="G105" s="23">
        <v>0</v>
      </c>
      <c r="H105">
        <f t="shared" si="14"/>
        <v>4</v>
      </c>
      <c r="I105" s="20">
        <f t="shared" si="15"/>
        <v>0.70671378091872794</v>
      </c>
      <c r="J105" s="20">
        <f t="shared" si="13"/>
        <v>28.975265017667855</v>
      </c>
      <c r="K105" s="31">
        <f t="shared" si="16"/>
        <v>0.80584490740740733</v>
      </c>
      <c r="L105" s="32">
        <f t="shared" si="17"/>
        <v>49204.946996466424</v>
      </c>
      <c r="N105" s="31">
        <f t="shared" si="18"/>
        <v>0.76584490740740729</v>
      </c>
      <c r="O105" s="31">
        <f t="shared" si="19"/>
        <v>0.16</v>
      </c>
    </row>
    <row r="106" spans="1:15" x14ac:dyDescent="0.3">
      <c r="A106" s="30">
        <v>10.1</v>
      </c>
      <c r="B106" s="30">
        <v>1</v>
      </c>
      <c r="C106" s="23">
        <v>0</v>
      </c>
      <c r="D106" s="23">
        <v>1</v>
      </c>
      <c r="E106" s="23">
        <v>1</v>
      </c>
      <c r="F106" s="23">
        <v>0</v>
      </c>
      <c r="G106" s="23">
        <v>0</v>
      </c>
      <c r="H106">
        <f t="shared" si="14"/>
        <v>3</v>
      </c>
      <c r="I106" s="20">
        <f t="shared" si="15"/>
        <v>0.53003533568904593</v>
      </c>
      <c r="J106" s="20">
        <f t="shared" si="13"/>
        <v>28.268551236749126</v>
      </c>
      <c r="K106" s="31">
        <f t="shared" si="16"/>
        <v>0.81390335648148149</v>
      </c>
      <c r="L106" s="32">
        <f t="shared" si="17"/>
        <v>37272.747349823323</v>
      </c>
      <c r="N106" s="31">
        <f t="shared" si="18"/>
        <v>0.77390335648148145</v>
      </c>
      <c r="O106" s="31">
        <f t="shared" si="19"/>
        <v>0.16</v>
      </c>
    </row>
    <row r="107" spans="1:15" x14ac:dyDescent="0.3">
      <c r="A107" s="30">
        <v>10.199999999999999</v>
      </c>
      <c r="B107" s="30">
        <v>1</v>
      </c>
      <c r="C107" s="23">
        <v>0</v>
      </c>
      <c r="D107" s="23">
        <v>1</v>
      </c>
      <c r="E107" s="23">
        <v>1</v>
      </c>
      <c r="F107" s="23">
        <v>0</v>
      </c>
      <c r="G107" s="23">
        <v>0</v>
      </c>
      <c r="H107">
        <f t="shared" si="14"/>
        <v>3</v>
      </c>
      <c r="I107" s="20">
        <f t="shared" si="15"/>
        <v>0.53003533568904593</v>
      </c>
      <c r="J107" s="20">
        <f t="shared" si="13"/>
        <v>27.738515901060079</v>
      </c>
      <c r="K107" s="31">
        <f t="shared" si="16"/>
        <v>0.82196180555555554</v>
      </c>
      <c r="L107" s="32">
        <f t="shared" si="17"/>
        <v>37641.784452296823</v>
      </c>
      <c r="N107" s="31">
        <f t="shared" si="18"/>
        <v>0.7819618055555555</v>
      </c>
      <c r="O107" s="31">
        <f t="shared" si="19"/>
        <v>0.16</v>
      </c>
    </row>
    <row r="108" spans="1:15" x14ac:dyDescent="0.3">
      <c r="A108" s="30">
        <v>10.3</v>
      </c>
      <c r="B108" s="30">
        <v>0</v>
      </c>
      <c r="C108" s="23">
        <v>0</v>
      </c>
      <c r="D108" s="23">
        <v>0</v>
      </c>
      <c r="E108" s="23">
        <v>0</v>
      </c>
      <c r="F108" s="23">
        <v>1</v>
      </c>
      <c r="G108" s="23">
        <v>0</v>
      </c>
      <c r="H108">
        <f t="shared" si="14"/>
        <v>1</v>
      </c>
      <c r="I108" s="20">
        <f t="shared" si="15"/>
        <v>0.17667844522968199</v>
      </c>
      <c r="J108" s="20">
        <f t="shared" si="13"/>
        <v>27.208480565371033</v>
      </c>
      <c r="K108" s="31">
        <f t="shared" si="16"/>
        <v>0.83002025462962958</v>
      </c>
      <c r="L108" s="32">
        <f t="shared" si="17"/>
        <v>12670.273851590107</v>
      </c>
      <c r="N108" s="31">
        <f t="shared" si="18"/>
        <v>0.79002025462962955</v>
      </c>
      <c r="O108" s="31">
        <f t="shared" si="19"/>
        <v>0.16</v>
      </c>
    </row>
    <row r="109" spans="1:15" x14ac:dyDescent="0.3">
      <c r="A109" s="30">
        <v>10.4</v>
      </c>
      <c r="B109" s="30">
        <v>0</v>
      </c>
      <c r="C109" s="23">
        <v>0</v>
      </c>
      <c r="D109" s="23">
        <v>2</v>
      </c>
      <c r="E109" s="23">
        <v>2</v>
      </c>
      <c r="F109" s="23">
        <v>1</v>
      </c>
      <c r="G109" s="23">
        <v>0</v>
      </c>
      <c r="H109">
        <f t="shared" si="14"/>
        <v>5</v>
      </c>
      <c r="I109" s="20">
        <f t="shared" si="15"/>
        <v>0.88339222614840984</v>
      </c>
      <c r="J109" s="20">
        <f t="shared" si="13"/>
        <v>27.03180212014135</v>
      </c>
      <c r="K109" s="31">
        <f t="shared" si="16"/>
        <v>0.83807870370370374</v>
      </c>
      <c r="L109" s="32">
        <f t="shared" si="17"/>
        <v>63966.431095406355</v>
      </c>
      <c r="N109" s="31">
        <f t="shared" si="18"/>
        <v>0.79807870370370371</v>
      </c>
      <c r="O109" s="31">
        <f t="shared" si="19"/>
        <v>0.16</v>
      </c>
    </row>
    <row r="110" spans="1:15" x14ac:dyDescent="0.3">
      <c r="A110" s="30">
        <v>10.5</v>
      </c>
      <c r="B110" s="30">
        <v>0</v>
      </c>
      <c r="C110" s="23">
        <v>0</v>
      </c>
      <c r="D110" s="23">
        <v>2</v>
      </c>
      <c r="E110" s="23">
        <v>2</v>
      </c>
      <c r="F110" s="23">
        <v>0</v>
      </c>
      <c r="G110" s="23">
        <v>0</v>
      </c>
      <c r="H110">
        <f t="shared" si="14"/>
        <v>4</v>
      </c>
      <c r="I110" s="20">
        <f t="shared" si="15"/>
        <v>0.70671378091872794</v>
      </c>
      <c r="J110" s="20">
        <f t="shared" si="13"/>
        <v>26.148409893992941</v>
      </c>
      <c r="K110" s="31">
        <f t="shared" si="16"/>
        <v>0.84613715277777779</v>
      </c>
      <c r="L110" s="32">
        <f t="shared" si="17"/>
        <v>51665.194346289754</v>
      </c>
      <c r="N110" s="31">
        <f t="shared" si="18"/>
        <v>0.80613715277777775</v>
      </c>
      <c r="O110" s="31">
        <f t="shared" si="19"/>
        <v>0.16</v>
      </c>
    </row>
    <row r="111" spans="1:15" x14ac:dyDescent="0.3">
      <c r="A111" s="30">
        <v>10.6</v>
      </c>
      <c r="B111" s="30">
        <v>0</v>
      </c>
      <c r="C111" s="23">
        <v>1</v>
      </c>
      <c r="D111" s="23">
        <v>1</v>
      </c>
      <c r="E111" s="23">
        <v>1</v>
      </c>
      <c r="F111" s="23">
        <v>0</v>
      </c>
      <c r="G111" s="23">
        <v>0</v>
      </c>
      <c r="H111">
        <f t="shared" si="14"/>
        <v>3</v>
      </c>
      <c r="I111" s="20">
        <f t="shared" si="15"/>
        <v>0.53003533568904593</v>
      </c>
      <c r="J111" s="20">
        <f t="shared" si="13"/>
        <v>25.441696113074212</v>
      </c>
      <c r="K111" s="31">
        <f t="shared" si="16"/>
        <v>0.85419560185185184</v>
      </c>
      <c r="L111" s="32">
        <f t="shared" si="17"/>
        <v>39117.932862190813</v>
      </c>
      <c r="N111" s="31">
        <f t="shared" si="18"/>
        <v>0.8141956018518518</v>
      </c>
      <c r="O111" s="31">
        <f t="shared" si="19"/>
        <v>0.16</v>
      </c>
    </row>
    <row r="112" spans="1:15" x14ac:dyDescent="0.3">
      <c r="A112" s="30">
        <v>10.7</v>
      </c>
      <c r="B112" s="30">
        <v>0</v>
      </c>
      <c r="C112" s="23">
        <v>0</v>
      </c>
      <c r="D112" s="23">
        <v>2</v>
      </c>
      <c r="E112" s="23">
        <v>2</v>
      </c>
      <c r="F112" s="23">
        <v>0</v>
      </c>
      <c r="G112" s="23">
        <v>1</v>
      </c>
      <c r="H112">
        <f t="shared" si="14"/>
        <v>5</v>
      </c>
      <c r="I112" s="20">
        <f t="shared" si="15"/>
        <v>0.88339222614840984</v>
      </c>
      <c r="J112" s="20">
        <f t="shared" si="13"/>
        <v>24.911660777385165</v>
      </c>
      <c r="K112" s="31">
        <f t="shared" si="16"/>
        <v>0.862254050925926</v>
      </c>
      <c r="L112" s="32">
        <f t="shared" si="17"/>
        <v>65811.61660777386</v>
      </c>
      <c r="N112" s="31">
        <f t="shared" si="18"/>
        <v>0.82225405092592596</v>
      </c>
      <c r="O112" s="31">
        <f t="shared" si="19"/>
        <v>0.16</v>
      </c>
    </row>
    <row r="113" spans="1:15" x14ac:dyDescent="0.3">
      <c r="A113" s="30">
        <v>10.8</v>
      </c>
      <c r="B113" s="30">
        <v>0</v>
      </c>
      <c r="C113" s="23">
        <v>0</v>
      </c>
      <c r="D113" s="23">
        <v>0</v>
      </c>
      <c r="E113" s="23">
        <v>0</v>
      </c>
      <c r="F113" s="23">
        <v>0</v>
      </c>
      <c r="G113" s="23">
        <v>0</v>
      </c>
      <c r="H113">
        <f t="shared" si="14"/>
        <v>0</v>
      </c>
      <c r="I113" s="20">
        <f t="shared" si="15"/>
        <v>0</v>
      </c>
      <c r="J113" s="20">
        <f t="shared" si="13"/>
        <v>24.028268551236756</v>
      </c>
      <c r="K113" s="31">
        <f t="shared" si="16"/>
        <v>0.87031250000000004</v>
      </c>
      <c r="L113" s="32">
        <f t="shared" si="17"/>
        <v>0</v>
      </c>
      <c r="N113" s="31">
        <f t="shared" si="18"/>
        <v>0.83031250000000001</v>
      </c>
      <c r="O113" s="31">
        <f t="shared" si="19"/>
        <v>0.16</v>
      </c>
    </row>
    <row r="114" spans="1:15" x14ac:dyDescent="0.3">
      <c r="A114" s="30">
        <v>10.9</v>
      </c>
      <c r="B114" s="30">
        <v>1</v>
      </c>
      <c r="C114" s="23">
        <v>0</v>
      </c>
      <c r="D114" s="23">
        <v>0</v>
      </c>
      <c r="E114" s="23">
        <v>0</v>
      </c>
      <c r="F114" s="23">
        <v>0</v>
      </c>
      <c r="G114" s="23">
        <v>0</v>
      </c>
      <c r="H114">
        <f t="shared" si="14"/>
        <v>1</v>
      </c>
      <c r="I114" s="20">
        <f t="shared" si="15"/>
        <v>0.17667844522968199</v>
      </c>
      <c r="J114" s="20">
        <f t="shared" si="13"/>
        <v>24.028268551236756</v>
      </c>
      <c r="K114" s="31">
        <f t="shared" si="16"/>
        <v>0.87837094907407398</v>
      </c>
      <c r="L114" s="32">
        <f t="shared" si="17"/>
        <v>13408.348056537103</v>
      </c>
      <c r="N114" s="31">
        <f t="shared" si="18"/>
        <v>0.83837094907407395</v>
      </c>
      <c r="O114" s="31">
        <f t="shared" si="19"/>
        <v>0.16</v>
      </c>
    </row>
    <row r="115" spans="1:15" x14ac:dyDescent="0.3">
      <c r="A115" s="30">
        <v>11</v>
      </c>
      <c r="B115" s="30">
        <v>0</v>
      </c>
      <c r="C115" s="23">
        <v>4</v>
      </c>
      <c r="D115" s="23">
        <v>0</v>
      </c>
      <c r="E115" s="23">
        <v>0</v>
      </c>
      <c r="F115" s="23">
        <v>1</v>
      </c>
      <c r="G115" s="23">
        <v>0</v>
      </c>
      <c r="H115">
        <f t="shared" si="14"/>
        <v>5</v>
      </c>
      <c r="I115" s="20">
        <f t="shared" si="15"/>
        <v>0.88339222614840984</v>
      </c>
      <c r="J115" s="20">
        <f t="shared" si="13"/>
        <v>23.851590106007073</v>
      </c>
      <c r="K115" s="31">
        <f t="shared" si="16"/>
        <v>0.88642939814814814</v>
      </c>
      <c r="L115" s="32">
        <f t="shared" si="17"/>
        <v>67656.802120141336</v>
      </c>
      <c r="N115" s="31">
        <f t="shared" si="18"/>
        <v>0.8464293981481481</v>
      </c>
      <c r="O115" s="31">
        <f t="shared" si="19"/>
        <v>0.16</v>
      </c>
    </row>
    <row r="116" spans="1:15" x14ac:dyDescent="0.3">
      <c r="A116" s="30">
        <v>11.1</v>
      </c>
      <c r="B116" s="30">
        <v>0</v>
      </c>
      <c r="C116" s="23">
        <v>0</v>
      </c>
      <c r="D116" s="23">
        <v>0</v>
      </c>
      <c r="E116" s="23">
        <v>0</v>
      </c>
      <c r="F116" s="23">
        <v>0</v>
      </c>
      <c r="G116" s="23">
        <v>0</v>
      </c>
      <c r="H116">
        <f t="shared" si="14"/>
        <v>0</v>
      </c>
      <c r="I116" s="20">
        <f t="shared" si="15"/>
        <v>0</v>
      </c>
      <c r="J116" s="20">
        <f t="shared" si="13"/>
        <v>22.968197879858664</v>
      </c>
      <c r="K116" s="31">
        <f t="shared" si="16"/>
        <v>0.89448784722222219</v>
      </c>
      <c r="L116" s="32">
        <f t="shared" si="17"/>
        <v>0</v>
      </c>
      <c r="N116" s="31">
        <f t="shared" si="18"/>
        <v>0.85448784722222215</v>
      </c>
      <c r="O116" s="31">
        <f t="shared" si="19"/>
        <v>0.16</v>
      </c>
    </row>
    <row r="117" spans="1:15" x14ac:dyDescent="0.3">
      <c r="A117" s="30">
        <v>11.2</v>
      </c>
      <c r="B117" s="30">
        <v>0</v>
      </c>
      <c r="C117" s="23">
        <v>2</v>
      </c>
      <c r="D117" s="23">
        <v>1</v>
      </c>
      <c r="E117" s="23">
        <v>1</v>
      </c>
      <c r="F117" s="23">
        <v>0</v>
      </c>
      <c r="G117" s="23">
        <v>0</v>
      </c>
      <c r="H117">
        <f t="shared" si="14"/>
        <v>4</v>
      </c>
      <c r="I117" s="20">
        <f t="shared" si="15"/>
        <v>0.70671378091872794</v>
      </c>
      <c r="J117" s="20">
        <f t="shared" si="13"/>
        <v>22.968197879858664</v>
      </c>
      <c r="K117" s="31">
        <f t="shared" si="16"/>
        <v>0.90254629629629624</v>
      </c>
      <c r="L117" s="32">
        <f t="shared" si="17"/>
        <v>55109.540636042402</v>
      </c>
      <c r="N117" s="31">
        <f t="shared" si="18"/>
        <v>0.8625462962962962</v>
      </c>
      <c r="O117" s="31">
        <f t="shared" si="19"/>
        <v>0.16</v>
      </c>
    </row>
    <row r="118" spans="1:15" x14ac:dyDescent="0.3">
      <c r="A118" s="30">
        <v>11.3</v>
      </c>
      <c r="B118" s="30">
        <v>2</v>
      </c>
      <c r="C118" s="23">
        <v>1</v>
      </c>
      <c r="D118" s="23">
        <v>0</v>
      </c>
      <c r="E118" s="23">
        <v>0</v>
      </c>
      <c r="F118" s="23">
        <v>0</v>
      </c>
      <c r="G118" s="23">
        <v>0</v>
      </c>
      <c r="H118">
        <f t="shared" si="14"/>
        <v>3</v>
      </c>
      <c r="I118" s="20">
        <f t="shared" si="15"/>
        <v>0.53003533568904593</v>
      </c>
      <c r="J118" s="20">
        <f t="shared" si="13"/>
        <v>22.261484098939935</v>
      </c>
      <c r="K118" s="31">
        <f t="shared" si="16"/>
        <v>0.91060474537037039</v>
      </c>
      <c r="L118" s="32">
        <f t="shared" si="17"/>
        <v>41701.192579505303</v>
      </c>
      <c r="N118" s="31">
        <f t="shared" si="18"/>
        <v>0.87060474537037036</v>
      </c>
      <c r="O118" s="31">
        <f t="shared" si="19"/>
        <v>0.16</v>
      </c>
    </row>
    <row r="119" spans="1:15" x14ac:dyDescent="0.3">
      <c r="A119" s="30">
        <v>11.4</v>
      </c>
      <c r="B119" s="30">
        <v>0</v>
      </c>
      <c r="C119" s="23">
        <v>0</v>
      </c>
      <c r="D119" s="23">
        <v>0</v>
      </c>
      <c r="E119" s="23">
        <v>0</v>
      </c>
      <c r="F119" s="23">
        <v>0</v>
      </c>
      <c r="G119" s="23">
        <v>1</v>
      </c>
      <c r="H119">
        <f t="shared" si="14"/>
        <v>1</v>
      </c>
      <c r="I119" s="20">
        <f t="shared" si="15"/>
        <v>0.17667844522968199</v>
      </c>
      <c r="J119" s="20">
        <f t="shared" si="13"/>
        <v>21.731448763250889</v>
      </c>
      <c r="K119" s="31">
        <f t="shared" si="16"/>
        <v>0.91866319444444444</v>
      </c>
      <c r="L119" s="32">
        <f t="shared" si="17"/>
        <v>14023.409893992934</v>
      </c>
      <c r="N119" s="31">
        <f t="shared" si="18"/>
        <v>0.87866319444444441</v>
      </c>
      <c r="O119" s="31">
        <f t="shared" si="19"/>
        <v>0.16</v>
      </c>
    </row>
    <row r="120" spans="1:15" x14ac:dyDescent="0.3">
      <c r="A120" s="30">
        <v>11.5</v>
      </c>
      <c r="B120" s="30">
        <v>0</v>
      </c>
      <c r="C120" s="23">
        <v>0</v>
      </c>
      <c r="D120" s="23">
        <v>0</v>
      </c>
      <c r="E120" s="23">
        <v>0</v>
      </c>
      <c r="F120" s="23">
        <v>0</v>
      </c>
      <c r="G120" s="23">
        <v>0</v>
      </c>
      <c r="H120">
        <f t="shared" si="14"/>
        <v>0</v>
      </c>
      <c r="I120" s="20">
        <f t="shared" si="15"/>
        <v>0</v>
      </c>
      <c r="J120" s="20">
        <f t="shared" si="13"/>
        <v>21.554770318021205</v>
      </c>
      <c r="K120" s="31">
        <f t="shared" si="16"/>
        <v>0.92672164351851849</v>
      </c>
      <c r="L120" s="32">
        <f t="shared" si="17"/>
        <v>0</v>
      </c>
      <c r="N120" s="31">
        <f t="shared" si="18"/>
        <v>0.88672164351851845</v>
      </c>
      <c r="O120" s="31">
        <f t="shared" si="19"/>
        <v>0.16</v>
      </c>
    </row>
    <row r="121" spans="1:15" x14ac:dyDescent="0.3">
      <c r="A121" s="30">
        <v>11.6</v>
      </c>
      <c r="B121" s="30">
        <v>0</v>
      </c>
      <c r="C121" s="23">
        <v>0</v>
      </c>
      <c r="D121" s="23">
        <v>0</v>
      </c>
      <c r="E121" s="23">
        <v>0</v>
      </c>
      <c r="F121" s="23">
        <v>0</v>
      </c>
      <c r="G121" s="23">
        <v>0</v>
      </c>
      <c r="H121">
        <f t="shared" si="14"/>
        <v>0</v>
      </c>
      <c r="I121" s="20">
        <f t="shared" si="15"/>
        <v>0</v>
      </c>
      <c r="J121" s="20">
        <f t="shared" si="13"/>
        <v>21.554770318021205</v>
      </c>
      <c r="K121" s="31">
        <f t="shared" si="16"/>
        <v>0.93478009259259265</v>
      </c>
      <c r="L121" s="32">
        <f t="shared" si="17"/>
        <v>0</v>
      </c>
      <c r="N121" s="31">
        <f t="shared" si="18"/>
        <v>0.89478009259259261</v>
      </c>
      <c r="O121" s="31">
        <f t="shared" si="19"/>
        <v>0.16</v>
      </c>
    </row>
    <row r="122" spans="1:15" x14ac:dyDescent="0.3">
      <c r="A122" s="30">
        <v>11.7</v>
      </c>
      <c r="B122" s="30">
        <v>0</v>
      </c>
      <c r="C122" s="23">
        <v>0</v>
      </c>
      <c r="D122" s="23">
        <v>0</v>
      </c>
      <c r="E122" s="23">
        <v>0</v>
      </c>
      <c r="F122" s="23">
        <v>1</v>
      </c>
      <c r="G122" s="23">
        <v>0</v>
      </c>
      <c r="H122">
        <f t="shared" si="14"/>
        <v>1</v>
      </c>
      <c r="I122" s="20">
        <f t="shared" si="15"/>
        <v>0.17667844522968199</v>
      </c>
      <c r="J122" s="20">
        <f t="shared" si="13"/>
        <v>21.554770318021205</v>
      </c>
      <c r="K122" s="31">
        <f t="shared" si="16"/>
        <v>0.9428385416666667</v>
      </c>
      <c r="L122" s="32">
        <f t="shared" si="17"/>
        <v>14392.446996466431</v>
      </c>
      <c r="N122" s="31">
        <f t="shared" si="18"/>
        <v>0.90283854166666666</v>
      </c>
      <c r="O122" s="31">
        <f t="shared" si="19"/>
        <v>0.16</v>
      </c>
    </row>
    <row r="123" spans="1:15" x14ac:dyDescent="0.3">
      <c r="A123" s="30">
        <v>11.8</v>
      </c>
      <c r="B123" s="30">
        <v>0</v>
      </c>
      <c r="C123" s="23">
        <v>0</v>
      </c>
      <c r="D123" s="23">
        <v>0</v>
      </c>
      <c r="E123" s="23">
        <v>0</v>
      </c>
      <c r="F123" s="23">
        <v>0</v>
      </c>
      <c r="G123" s="23">
        <v>0</v>
      </c>
      <c r="H123">
        <f t="shared" si="14"/>
        <v>0</v>
      </c>
      <c r="I123" s="20">
        <f t="shared" si="15"/>
        <v>0</v>
      </c>
      <c r="J123" s="20">
        <f t="shared" si="13"/>
        <v>21.378091872791522</v>
      </c>
      <c r="K123" s="31">
        <f t="shared" si="16"/>
        <v>0.95089699074074074</v>
      </c>
      <c r="L123" s="32">
        <f t="shared" si="17"/>
        <v>0</v>
      </c>
      <c r="N123" s="31">
        <f t="shared" si="18"/>
        <v>0.91089699074074071</v>
      </c>
      <c r="O123" s="31">
        <f t="shared" si="19"/>
        <v>0.16</v>
      </c>
    </row>
    <row r="124" spans="1:15" x14ac:dyDescent="0.3">
      <c r="A124" s="30">
        <v>11.9</v>
      </c>
      <c r="B124" s="30">
        <v>0</v>
      </c>
      <c r="C124" s="23">
        <v>0</v>
      </c>
      <c r="D124" s="23">
        <v>0</v>
      </c>
      <c r="E124" s="23">
        <v>0</v>
      </c>
      <c r="F124" s="23">
        <v>0</v>
      </c>
      <c r="G124" s="23">
        <v>0</v>
      </c>
      <c r="H124">
        <f t="shared" si="14"/>
        <v>0</v>
      </c>
      <c r="I124" s="20">
        <f t="shared" si="15"/>
        <v>0</v>
      </c>
      <c r="J124" s="20">
        <f t="shared" si="13"/>
        <v>21.378091872791522</v>
      </c>
      <c r="K124" s="31">
        <f t="shared" si="16"/>
        <v>0.9589554398148149</v>
      </c>
      <c r="L124" s="32">
        <f t="shared" si="17"/>
        <v>0</v>
      </c>
      <c r="N124" s="31">
        <f t="shared" si="18"/>
        <v>0.91895543981481487</v>
      </c>
      <c r="O124" s="31">
        <f t="shared" si="19"/>
        <v>0.16</v>
      </c>
    </row>
    <row r="125" spans="1:15" x14ac:dyDescent="0.3">
      <c r="A125" s="30">
        <v>12</v>
      </c>
      <c r="B125" s="30">
        <v>0</v>
      </c>
      <c r="C125" s="23">
        <v>0</v>
      </c>
      <c r="D125" s="23">
        <v>0</v>
      </c>
      <c r="E125" s="23">
        <v>0</v>
      </c>
      <c r="F125" s="23">
        <v>0</v>
      </c>
      <c r="G125" s="23">
        <v>0</v>
      </c>
      <c r="H125">
        <f t="shared" si="14"/>
        <v>0</v>
      </c>
      <c r="I125" s="20">
        <f t="shared" si="15"/>
        <v>0</v>
      </c>
      <c r="J125" s="20">
        <f t="shared" si="13"/>
        <v>21.378091872791522</v>
      </c>
      <c r="K125" s="31">
        <f t="shared" si="16"/>
        <v>0.96701388888888884</v>
      </c>
      <c r="L125" s="32">
        <f t="shared" si="17"/>
        <v>0</v>
      </c>
      <c r="N125" s="31">
        <f t="shared" si="18"/>
        <v>0.9270138888888888</v>
      </c>
      <c r="O125" s="31">
        <f t="shared" si="19"/>
        <v>0.16</v>
      </c>
    </row>
    <row r="126" spans="1:15" x14ac:dyDescent="0.3">
      <c r="A126" s="30">
        <v>12.1</v>
      </c>
      <c r="B126" s="30">
        <v>0</v>
      </c>
      <c r="C126" s="23">
        <v>0</v>
      </c>
      <c r="D126" s="23">
        <v>0</v>
      </c>
      <c r="E126" s="23">
        <v>0</v>
      </c>
      <c r="F126" s="23">
        <v>0</v>
      </c>
      <c r="G126" s="23">
        <v>0</v>
      </c>
      <c r="H126">
        <f t="shared" si="14"/>
        <v>0</v>
      </c>
      <c r="I126" s="20">
        <f t="shared" si="15"/>
        <v>0</v>
      </c>
      <c r="J126" s="20">
        <f t="shared" si="13"/>
        <v>21.378091872791522</v>
      </c>
      <c r="K126" s="31">
        <f t="shared" si="16"/>
        <v>0.97507233796296289</v>
      </c>
      <c r="L126" s="32">
        <f t="shared" si="17"/>
        <v>0</v>
      </c>
      <c r="N126" s="31">
        <f t="shared" si="18"/>
        <v>0.93507233796296285</v>
      </c>
      <c r="O126" s="31">
        <f t="shared" si="19"/>
        <v>0.16</v>
      </c>
    </row>
    <row r="127" spans="1:15" x14ac:dyDescent="0.3">
      <c r="A127" s="30">
        <v>12.2</v>
      </c>
      <c r="B127" s="30">
        <v>0</v>
      </c>
      <c r="C127" s="23">
        <v>1</v>
      </c>
      <c r="D127" s="23">
        <v>2</v>
      </c>
      <c r="E127" s="23">
        <v>2</v>
      </c>
      <c r="F127" s="23">
        <v>0</v>
      </c>
      <c r="G127" s="23">
        <v>0</v>
      </c>
      <c r="H127">
        <f t="shared" si="14"/>
        <v>5</v>
      </c>
      <c r="I127" s="20">
        <f t="shared" si="15"/>
        <v>0.88339222614840984</v>
      </c>
      <c r="J127" s="20">
        <f t="shared" si="13"/>
        <v>21.378091872791522</v>
      </c>
      <c r="K127" s="31">
        <f t="shared" si="16"/>
        <v>0.98313078703703705</v>
      </c>
      <c r="L127" s="32">
        <f t="shared" si="17"/>
        <v>75037.544169611298</v>
      </c>
      <c r="N127" s="31">
        <f t="shared" si="18"/>
        <v>0.94313078703703701</v>
      </c>
      <c r="O127" s="31">
        <f t="shared" si="19"/>
        <v>0.16</v>
      </c>
    </row>
    <row r="128" spans="1:15" x14ac:dyDescent="0.3">
      <c r="A128" s="30">
        <v>12.3</v>
      </c>
      <c r="B128" s="30">
        <v>0</v>
      </c>
      <c r="C128" s="23">
        <v>0</v>
      </c>
      <c r="D128" s="23">
        <v>0</v>
      </c>
      <c r="E128" s="23">
        <v>0</v>
      </c>
      <c r="F128" s="23">
        <v>0</v>
      </c>
      <c r="G128" s="23">
        <v>0</v>
      </c>
      <c r="H128">
        <f t="shared" si="14"/>
        <v>0</v>
      </c>
      <c r="I128" s="20">
        <f t="shared" si="15"/>
        <v>0</v>
      </c>
      <c r="J128" s="20">
        <f t="shared" si="13"/>
        <v>20.494699646643113</v>
      </c>
      <c r="K128" s="31">
        <f t="shared" si="16"/>
        <v>0.99118923611111109</v>
      </c>
      <c r="L128" s="32">
        <f t="shared" si="17"/>
        <v>0</v>
      </c>
      <c r="N128" s="31">
        <f t="shared" si="18"/>
        <v>0.95118923611111106</v>
      </c>
      <c r="O128" s="31">
        <f t="shared" si="19"/>
        <v>0.16</v>
      </c>
    </row>
    <row r="129" spans="1:15" x14ac:dyDescent="0.3">
      <c r="A129" s="30">
        <v>12.4</v>
      </c>
      <c r="B129" s="30">
        <v>0</v>
      </c>
      <c r="C129" s="23">
        <v>0</v>
      </c>
      <c r="D129" s="23">
        <v>1</v>
      </c>
      <c r="E129" s="23">
        <v>1</v>
      </c>
      <c r="F129" s="23">
        <v>0</v>
      </c>
      <c r="G129" s="23">
        <v>0</v>
      </c>
      <c r="H129">
        <f t="shared" si="14"/>
        <v>2</v>
      </c>
      <c r="I129" s="20">
        <f t="shared" si="15"/>
        <v>0.35335689045936397</v>
      </c>
      <c r="J129" s="20">
        <f t="shared" si="13"/>
        <v>20.494699646643113</v>
      </c>
      <c r="K129" s="31">
        <f t="shared" si="16"/>
        <v>0.99924768518518514</v>
      </c>
      <c r="L129" s="32">
        <f t="shared" si="17"/>
        <v>30507.06713780919</v>
      </c>
      <c r="N129" s="31">
        <f t="shared" si="18"/>
        <v>0.95924768518518511</v>
      </c>
      <c r="O129" s="31">
        <f t="shared" si="19"/>
        <v>0.16</v>
      </c>
    </row>
    <row r="130" spans="1:15" x14ac:dyDescent="0.3">
      <c r="A130" s="30">
        <v>12.5</v>
      </c>
      <c r="B130" s="30">
        <v>0</v>
      </c>
      <c r="C130" s="23">
        <v>1</v>
      </c>
      <c r="D130" s="23">
        <v>0</v>
      </c>
      <c r="E130" s="23">
        <v>0</v>
      </c>
      <c r="F130" s="23">
        <v>0</v>
      </c>
      <c r="G130" s="23">
        <v>0</v>
      </c>
      <c r="H130">
        <f t="shared" si="14"/>
        <v>1</v>
      </c>
      <c r="I130" s="20">
        <f t="shared" si="15"/>
        <v>0.17667844522968199</v>
      </c>
      <c r="J130" s="20">
        <f t="shared" si="13"/>
        <v>20.14134275618375</v>
      </c>
      <c r="K130" s="31">
        <f t="shared" si="16"/>
        <v>1.0073061342592593</v>
      </c>
      <c r="L130" s="32">
        <f t="shared" si="17"/>
        <v>15376.54593639576</v>
      </c>
      <c r="N130" s="31">
        <f t="shared" si="18"/>
        <v>0.96730613425925926</v>
      </c>
      <c r="O130" s="31">
        <f t="shared" si="19"/>
        <v>0.16</v>
      </c>
    </row>
    <row r="131" spans="1:15" x14ac:dyDescent="0.3">
      <c r="A131" s="30">
        <v>12.6</v>
      </c>
      <c r="B131" s="30">
        <v>0</v>
      </c>
      <c r="C131" s="23">
        <v>0</v>
      </c>
      <c r="D131" s="23">
        <v>0</v>
      </c>
      <c r="E131" s="23">
        <v>0</v>
      </c>
      <c r="F131" s="23">
        <v>0</v>
      </c>
      <c r="G131" s="23">
        <v>0</v>
      </c>
      <c r="H131">
        <f t="shared" si="14"/>
        <v>0</v>
      </c>
      <c r="I131" s="20">
        <f t="shared" si="15"/>
        <v>0</v>
      </c>
      <c r="J131" s="20">
        <f t="shared" si="13"/>
        <v>19.964664310954067</v>
      </c>
      <c r="K131" s="31">
        <f t="shared" si="16"/>
        <v>1.0153645833333333</v>
      </c>
      <c r="L131" s="32">
        <f t="shared" si="17"/>
        <v>0</v>
      </c>
      <c r="N131" s="31">
        <f t="shared" si="18"/>
        <v>0.97536458333333331</v>
      </c>
      <c r="O131" s="31">
        <f t="shared" si="19"/>
        <v>0.16</v>
      </c>
    </row>
    <row r="132" spans="1:15" x14ac:dyDescent="0.3">
      <c r="A132" s="30">
        <v>12.7</v>
      </c>
      <c r="B132" s="30">
        <v>0</v>
      </c>
      <c r="C132" s="23">
        <v>1</v>
      </c>
      <c r="D132" s="23">
        <v>0</v>
      </c>
      <c r="E132" s="23">
        <v>0</v>
      </c>
      <c r="F132" s="23">
        <v>0</v>
      </c>
      <c r="G132" s="23">
        <v>0</v>
      </c>
      <c r="H132">
        <f t="shared" si="14"/>
        <v>1</v>
      </c>
      <c r="I132" s="20">
        <f t="shared" si="15"/>
        <v>0.17667844522968199</v>
      </c>
      <c r="J132" s="20">
        <f t="shared" si="13"/>
        <v>19.964664310954067</v>
      </c>
      <c r="K132" s="31">
        <f t="shared" si="16"/>
        <v>1.0234230324074074</v>
      </c>
      <c r="L132" s="32">
        <f t="shared" si="17"/>
        <v>15622.570671378095</v>
      </c>
      <c r="N132" s="31">
        <f t="shared" si="18"/>
        <v>0.98342303240740736</v>
      </c>
      <c r="O132" s="31">
        <f t="shared" si="19"/>
        <v>0.16</v>
      </c>
    </row>
    <row r="133" spans="1:15" x14ac:dyDescent="0.3">
      <c r="A133" s="30">
        <v>12.8</v>
      </c>
      <c r="B133" s="30">
        <v>0</v>
      </c>
      <c r="C133" s="23">
        <v>0</v>
      </c>
      <c r="D133" s="23">
        <v>0</v>
      </c>
      <c r="E133" s="23">
        <v>0</v>
      </c>
      <c r="F133" s="23">
        <v>0</v>
      </c>
      <c r="G133" s="23">
        <v>0</v>
      </c>
      <c r="H133">
        <f t="shared" si="14"/>
        <v>0</v>
      </c>
      <c r="I133" s="20">
        <f t="shared" si="15"/>
        <v>0</v>
      </c>
      <c r="J133" s="20">
        <f t="shared" si="13"/>
        <v>19.787985865724384</v>
      </c>
      <c r="K133" s="31">
        <f t="shared" si="16"/>
        <v>1.0314814814814814</v>
      </c>
      <c r="L133" s="32">
        <f t="shared" si="17"/>
        <v>0</v>
      </c>
      <c r="N133" s="31">
        <f t="shared" si="18"/>
        <v>0.99148148148148141</v>
      </c>
      <c r="O133" s="31">
        <f t="shared" si="19"/>
        <v>0.16</v>
      </c>
    </row>
    <row r="134" spans="1:15" x14ac:dyDescent="0.3">
      <c r="A134" s="30">
        <v>12.9</v>
      </c>
      <c r="B134" s="30">
        <v>1</v>
      </c>
      <c r="C134" s="23">
        <v>0</v>
      </c>
      <c r="D134" s="23">
        <v>0</v>
      </c>
      <c r="E134" s="23">
        <v>0</v>
      </c>
      <c r="F134" s="23">
        <v>0</v>
      </c>
      <c r="G134" s="23">
        <v>0</v>
      </c>
      <c r="H134">
        <f t="shared" si="14"/>
        <v>1</v>
      </c>
      <c r="I134" s="20">
        <f t="shared" si="15"/>
        <v>0.17667844522968199</v>
      </c>
      <c r="J134" s="20">
        <f t="shared" ref="J134:J197" si="20">J135+I134</f>
        <v>19.787985865724384</v>
      </c>
      <c r="K134" s="31">
        <f t="shared" si="16"/>
        <v>1.0395399305555555</v>
      </c>
      <c r="L134" s="32">
        <f t="shared" si="17"/>
        <v>15868.595406360422</v>
      </c>
      <c r="N134" s="31">
        <f t="shared" si="18"/>
        <v>0.99953993055555546</v>
      </c>
      <c r="O134" s="31">
        <f t="shared" si="19"/>
        <v>0.16</v>
      </c>
    </row>
    <row r="135" spans="1:15" x14ac:dyDescent="0.3">
      <c r="A135" s="30">
        <v>13</v>
      </c>
      <c r="B135" s="30">
        <v>1</v>
      </c>
      <c r="C135" s="23">
        <v>0</v>
      </c>
      <c r="D135" s="23">
        <v>0</v>
      </c>
      <c r="E135" s="23">
        <v>0</v>
      </c>
      <c r="F135" s="23">
        <v>1</v>
      </c>
      <c r="G135" s="23">
        <v>0</v>
      </c>
      <c r="H135">
        <f t="shared" ref="H135:H198" si="21">SUM(B135:G135)</f>
        <v>2</v>
      </c>
      <c r="I135" s="20">
        <f t="shared" ref="I135:I198" si="22">H135/5.66</f>
        <v>0.35335689045936397</v>
      </c>
      <c r="J135" s="20">
        <f t="shared" si="20"/>
        <v>19.6113074204947</v>
      </c>
      <c r="K135" s="31">
        <f t="shared" ref="K135:K198" si="23">A135*6962500/1000/24/3600</f>
        <v>1.0475983796296295</v>
      </c>
      <c r="L135" s="32">
        <f t="shared" ref="L135:L198" si="24">I135*K135*24*3600</f>
        <v>31983.215547703177</v>
      </c>
      <c r="N135" s="31">
        <f t="shared" ref="N135:N198" si="25">K135-0.04</f>
        <v>1.0075983796296295</v>
      </c>
      <c r="O135" s="31">
        <f t="shared" si="19"/>
        <v>0.16</v>
      </c>
    </row>
    <row r="136" spans="1:15" x14ac:dyDescent="0.3">
      <c r="A136" s="30">
        <v>13.1</v>
      </c>
      <c r="B136" s="30">
        <v>0</v>
      </c>
      <c r="C136" s="23">
        <v>0</v>
      </c>
      <c r="D136" s="23">
        <v>0</v>
      </c>
      <c r="E136" s="23">
        <v>0</v>
      </c>
      <c r="F136" s="23">
        <v>2</v>
      </c>
      <c r="G136" s="23">
        <v>0</v>
      </c>
      <c r="H136">
        <f t="shared" si="21"/>
        <v>2</v>
      </c>
      <c r="I136" s="20">
        <f t="shared" si="22"/>
        <v>0.35335689045936397</v>
      </c>
      <c r="J136" s="20">
        <f t="shared" si="20"/>
        <v>19.257950530035338</v>
      </c>
      <c r="K136" s="31">
        <f t="shared" si="23"/>
        <v>1.0556568287037038</v>
      </c>
      <c r="L136" s="32">
        <f t="shared" si="24"/>
        <v>32229.240282685521</v>
      </c>
      <c r="N136" s="31">
        <f t="shared" si="25"/>
        <v>1.0156568287037038</v>
      </c>
      <c r="O136" s="31">
        <f t="shared" si="19"/>
        <v>0.16</v>
      </c>
    </row>
    <row r="137" spans="1:15" x14ac:dyDescent="0.3">
      <c r="A137" s="30">
        <v>13.2</v>
      </c>
      <c r="B137" s="30">
        <v>0</v>
      </c>
      <c r="C137" s="23">
        <v>0</v>
      </c>
      <c r="D137" s="23">
        <v>0</v>
      </c>
      <c r="E137" s="23">
        <v>0</v>
      </c>
      <c r="F137" s="23">
        <v>0</v>
      </c>
      <c r="G137" s="23">
        <v>0</v>
      </c>
      <c r="H137">
        <f t="shared" si="21"/>
        <v>0</v>
      </c>
      <c r="I137" s="20">
        <f t="shared" si="22"/>
        <v>0</v>
      </c>
      <c r="J137" s="20">
        <f t="shared" si="20"/>
        <v>18.904593639575975</v>
      </c>
      <c r="K137" s="31">
        <f t="shared" si="23"/>
        <v>1.0637152777777779</v>
      </c>
      <c r="L137" s="32">
        <f t="shared" si="24"/>
        <v>0</v>
      </c>
      <c r="N137" s="31">
        <f t="shared" si="25"/>
        <v>1.0237152777777778</v>
      </c>
      <c r="O137" s="31">
        <f t="shared" si="19"/>
        <v>0.16</v>
      </c>
    </row>
    <row r="138" spans="1:15" x14ac:dyDescent="0.3">
      <c r="A138" s="30">
        <v>13.3</v>
      </c>
      <c r="B138" s="30">
        <v>0</v>
      </c>
      <c r="C138" s="23">
        <v>0</v>
      </c>
      <c r="D138" s="23">
        <v>0</v>
      </c>
      <c r="E138" s="23">
        <v>0</v>
      </c>
      <c r="F138" s="23">
        <v>0</v>
      </c>
      <c r="G138" s="23">
        <v>0</v>
      </c>
      <c r="H138">
        <f t="shared" si="21"/>
        <v>0</v>
      </c>
      <c r="I138" s="20">
        <f t="shared" si="22"/>
        <v>0</v>
      </c>
      <c r="J138" s="20">
        <f t="shared" si="20"/>
        <v>18.904593639575975</v>
      </c>
      <c r="K138" s="31">
        <f t="shared" si="23"/>
        <v>1.0717737268518519</v>
      </c>
      <c r="L138" s="32">
        <f t="shared" si="24"/>
        <v>0</v>
      </c>
      <c r="N138" s="31">
        <f t="shared" si="25"/>
        <v>1.0317737268518519</v>
      </c>
      <c r="O138" s="31">
        <f t="shared" si="19"/>
        <v>0.16</v>
      </c>
    </row>
    <row r="139" spans="1:15" x14ac:dyDescent="0.3">
      <c r="A139" s="30">
        <v>13.4</v>
      </c>
      <c r="B139" s="30">
        <v>0</v>
      </c>
      <c r="C139" s="23">
        <v>0</v>
      </c>
      <c r="D139" s="23">
        <v>0</v>
      </c>
      <c r="E139" s="23">
        <v>0</v>
      </c>
      <c r="F139" s="23">
        <v>0</v>
      </c>
      <c r="G139" s="23">
        <v>0</v>
      </c>
      <c r="H139">
        <f t="shared" si="21"/>
        <v>0</v>
      </c>
      <c r="I139" s="20">
        <f t="shared" si="22"/>
        <v>0</v>
      </c>
      <c r="J139" s="20">
        <f t="shared" si="20"/>
        <v>18.904593639575975</v>
      </c>
      <c r="K139" s="31">
        <f t="shared" si="23"/>
        <v>1.079832175925926</v>
      </c>
      <c r="L139" s="32">
        <f t="shared" si="24"/>
        <v>0</v>
      </c>
      <c r="N139" s="31">
        <f t="shared" si="25"/>
        <v>1.0398321759259259</v>
      </c>
      <c r="O139" s="31">
        <f t="shared" si="19"/>
        <v>0.16</v>
      </c>
    </row>
    <row r="140" spans="1:15" x14ac:dyDescent="0.3">
      <c r="A140" s="30">
        <v>13.5</v>
      </c>
      <c r="B140" s="30">
        <v>0</v>
      </c>
      <c r="C140" s="23">
        <v>0</v>
      </c>
      <c r="D140" s="23">
        <v>0</v>
      </c>
      <c r="E140" s="23">
        <v>0</v>
      </c>
      <c r="F140" s="23">
        <v>0</v>
      </c>
      <c r="G140" s="23">
        <v>1</v>
      </c>
      <c r="H140">
        <f t="shared" si="21"/>
        <v>1</v>
      </c>
      <c r="I140" s="20">
        <f t="shared" si="22"/>
        <v>0.17667844522968199</v>
      </c>
      <c r="J140" s="20">
        <f t="shared" si="20"/>
        <v>18.904593639575975</v>
      </c>
      <c r="K140" s="31">
        <f t="shared" si="23"/>
        <v>1.087890625</v>
      </c>
      <c r="L140" s="32">
        <f t="shared" si="24"/>
        <v>16606.669611307418</v>
      </c>
      <c r="N140" s="31">
        <f t="shared" si="25"/>
        <v>1.047890625</v>
      </c>
      <c r="O140" s="31">
        <f t="shared" si="19"/>
        <v>0.16</v>
      </c>
    </row>
    <row r="141" spans="1:15" x14ac:dyDescent="0.3">
      <c r="A141" s="30">
        <v>13.6</v>
      </c>
      <c r="B141" s="30">
        <v>0</v>
      </c>
      <c r="C141" s="23">
        <v>0</v>
      </c>
      <c r="D141" s="23">
        <v>0</v>
      </c>
      <c r="E141" s="23">
        <v>0</v>
      </c>
      <c r="F141" s="23">
        <v>1</v>
      </c>
      <c r="G141" s="23">
        <v>0</v>
      </c>
      <c r="H141">
        <f t="shared" si="21"/>
        <v>1</v>
      </c>
      <c r="I141" s="20">
        <f t="shared" si="22"/>
        <v>0.17667844522968199</v>
      </c>
      <c r="J141" s="20">
        <f t="shared" si="20"/>
        <v>18.727915194346291</v>
      </c>
      <c r="K141" s="31">
        <f t="shared" si="23"/>
        <v>1.095949074074074</v>
      </c>
      <c r="L141" s="32">
        <f t="shared" si="24"/>
        <v>16729.681978798584</v>
      </c>
      <c r="N141" s="31">
        <f t="shared" si="25"/>
        <v>1.055949074074074</v>
      </c>
      <c r="O141" s="31">
        <f t="shared" si="19"/>
        <v>0.16</v>
      </c>
    </row>
    <row r="142" spans="1:15" x14ac:dyDescent="0.3">
      <c r="A142" s="30">
        <v>13.7</v>
      </c>
      <c r="B142" s="30">
        <v>0</v>
      </c>
      <c r="C142" s="23">
        <v>0</v>
      </c>
      <c r="D142" s="23">
        <v>1</v>
      </c>
      <c r="E142" s="23">
        <v>1</v>
      </c>
      <c r="F142" s="23">
        <v>0</v>
      </c>
      <c r="G142" s="23">
        <v>0</v>
      </c>
      <c r="H142">
        <f t="shared" si="21"/>
        <v>2</v>
      </c>
      <c r="I142" s="20">
        <f t="shared" si="22"/>
        <v>0.35335689045936397</v>
      </c>
      <c r="J142" s="20">
        <f t="shared" si="20"/>
        <v>18.551236749116608</v>
      </c>
      <c r="K142" s="31">
        <f t="shared" si="23"/>
        <v>1.1040075231481481</v>
      </c>
      <c r="L142" s="32">
        <f t="shared" si="24"/>
        <v>33705.388692579509</v>
      </c>
      <c r="N142" s="31">
        <f t="shared" si="25"/>
        <v>1.0640075231481481</v>
      </c>
      <c r="O142" s="31">
        <f t="shared" si="19"/>
        <v>0.16</v>
      </c>
    </row>
    <row r="143" spans="1:15" x14ac:dyDescent="0.3">
      <c r="A143" s="30">
        <v>13.8</v>
      </c>
      <c r="B143" s="30">
        <v>0</v>
      </c>
      <c r="C143" s="23">
        <v>2</v>
      </c>
      <c r="D143" s="23">
        <v>0</v>
      </c>
      <c r="E143" s="23">
        <v>0</v>
      </c>
      <c r="F143" s="23">
        <v>0</v>
      </c>
      <c r="G143" s="23">
        <v>0</v>
      </c>
      <c r="H143">
        <f t="shared" si="21"/>
        <v>2</v>
      </c>
      <c r="I143" s="20">
        <f t="shared" si="22"/>
        <v>0.35335689045936397</v>
      </c>
      <c r="J143" s="20">
        <f t="shared" si="20"/>
        <v>18.197879858657245</v>
      </c>
      <c r="K143" s="31">
        <f t="shared" si="23"/>
        <v>1.1120659722222221</v>
      </c>
      <c r="L143" s="32">
        <f t="shared" si="24"/>
        <v>33951.413427561842</v>
      </c>
      <c r="N143" s="31">
        <f t="shared" si="25"/>
        <v>1.0720659722222221</v>
      </c>
      <c r="O143" s="31">
        <f t="shared" si="19"/>
        <v>0.16</v>
      </c>
    </row>
    <row r="144" spans="1:15" x14ac:dyDescent="0.3">
      <c r="A144" s="30">
        <v>13.9</v>
      </c>
      <c r="B144" s="30">
        <v>0</v>
      </c>
      <c r="C144" s="23">
        <v>0</v>
      </c>
      <c r="D144" s="23">
        <v>0</v>
      </c>
      <c r="E144" s="23">
        <v>0</v>
      </c>
      <c r="F144" s="23">
        <v>0</v>
      </c>
      <c r="G144" s="23">
        <v>0</v>
      </c>
      <c r="H144">
        <f t="shared" si="21"/>
        <v>0</v>
      </c>
      <c r="I144" s="20">
        <f t="shared" si="22"/>
        <v>0</v>
      </c>
      <c r="J144" s="20">
        <f t="shared" si="20"/>
        <v>17.844522968197882</v>
      </c>
      <c r="K144" s="31">
        <f t="shared" si="23"/>
        <v>1.1201244212962962</v>
      </c>
      <c r="L144" s="32">
        <f t="shared" si="24"/>
        <v>0</v>
      </c>
      <c r="N144" s="31">
        <f t="shared" si="25"/>
        <v>1.0801244212962962</v>
      </c>
      <c r="O144" s="31">
        <f t="shared" si="19"/>
        <v>0.16</v>
      </c>
    </row>
    <row r="145" spans="1:15" x14ac:dyDescent="0.3">
      <c r="A145" s="30">
        <v>14</v>
      </c>
      <c r="B145" s="30">
        <v>0</v>
      </c>
      <c r="C145" s="23">
        <v>0</v>
      </c>
      <c r="D145" s="23">
        <v>1</v>
      </c>
      <c r="E145" s="23">
        <v>1</v>
      </c>
      <c r="F145" s="23">
        <v>0</v>
      </c>
      <c r="G145" s="23">
        <v>1</v>
      </c>
      <c r="H145">
        <f t="shared" si="21"/>
        <v>3</v>
      </c>
      <c r="I145" s="20">
        <f t="shared" si="22"/>
        <v>0.53003533568904593</v>
      </c>
      <c r="J145" s="20">
        <f t="shared" si="20"/>
        <v>17.844522968197882</v>
      </c>
      <c r="K145" s="31">
        <f t="shared" si="23"/>
        <v>1.1281828703703705</v>
      </c>
      <c r="L145" s="32">
        <f t="shared" si="24"/>
        <v>51665.194346289754</v>
      </c>
      <c r="N145" s="31">
        <f t="shared" si="25"/>
        <v>1.0881828703703704</v>
      </c>
      <c r="O145" s="31">
        <f t="shared" ref="O145:O208" si="26">IF(N145&lt;0.16,N145,0.16)</f>
        <v>0.16</v>
      </c>
    </row>
    <row r="146" spans="1:15" x14ac:dyDescent="0.3">
      <c r="A146" s="30">
        <v>14.1</v>
      </c>
      <c r="B146" s="30">
        <v>1</v>
      </c>
      <c r="C146" s="23">
        <v>1</v>
      </c>
      <c r="D146" s="23">
        <v>0</v>
      </c>
      <c r="E146" s="23">
        <v>0</v>
      </c>
      <c r="F146" s="23">
        <v>0</v>
      </c>
      <c r="G146" s="23">
        <v>0</v>
      </c>
      <c r="H146">
        <f t="shared" si="21"/>
        <v>2</v>
      </c>
      <c r="I146" s="20">
        <f t="shared" si="22"/>
        <v>0.35335689045936397</v>
      </c>
      <c r="J146" s="20">
        <f t="shared" si="20"/>
        <v>17.314487632508836</v>
      </c>
      <c r="K146" s="31">
        <f t="shared" si="23"/>
        <v>1.1362413194444445</v>
      </c>
      <c r="L146" s="32">
        <f t="shared" si="24"/>
        <v>34689.487632508841</v>
      </c>
      <c r="N146" s="31">
        <f t="shared" si="25"/>
        <v>1.0962413194444445</v>
      </c>
      <c r="O146" s="31">
        <f t="shared" si="26"/>
        <v>0.16</v>
      </c>
    </row>
    <row r="147" spans="1:15" x14ac:dyDescent="0.3">
      <c r="A147" s="30">
        <v>14.2</v>
      </c>
      <c r="B147" s="30">
        <v>0</v>
      </c>
      <c r="C147" s="23">
        <v>0</v>
      </c>
      <c r="D147" s="23">
        <v>0</v>
      </c>
      <c r="E147" s="23">
        <v>0</v>
      </c>
      <c r="F147" s="23">
        <v>0</v>
      </c>
      <c r="G147" s="23">
        <v>0</v>
      </c>
      <c r="H147">
        <f t="shared" si="21"/>
        <v>0</v>
      </c>
      <c r="I147" s="20">
        <f t="shared" si="22"/>
        <v>0</v>
      </c>
      <c r="J147" s="20">
        <f t="shared" si="20"/>
        <v>16.961130742049473</v>
      </c>
      <c r="K147" s="31">
        <f t="shared" si="23"/>
        <v>1.1442997685185186</v>
      </c>
      <c r="L147" s="32">
        <f t="shared" si="24"/>
        <v>0</v>
      </c>
      <c r="N147" s="31">
        <f t="shared" si="25"/>
        <v>1.1042997685185185</v>
      </c>
      <c r="O147" s="31">
        <f t="shared" si="26"/>
        <v>0.16</v>
      </c>
    </row>
    <row r="148" spans="1:15" x14ac:dyDescent="0.3">
      <c r="A148" s="30">
        <v>14.3</v>
      </c>
      <c r="B148" s="30">
        <v>0</v>
      </c>
      <c r="C148" s="23">
        <v>1</v>
      </c>
      <c r="D148" s="23">
        <v>0</v>
      </c>
      <c r="E148" s="23">
        <v>0</v>
      </c>
      <c r="F148" s="23">
        <v>0</v>
      </c>
      <c r="G148" s="23">
        <v>0</v>
      </c>
      <c r="H148">
        <f t="shared" si="21"/>
        <v>1</v>
      </c>
      <c r="I148" s="20">
        <f t="shared" si="22"/>
        <v>0.17667844522968199</v>
      </c>
      <c r="J148" s="20">
        <f t="shared" si="20"/>
        <v>16.961130742049473</v>
      </c>
      <c r="K148" s="31">
        <f t="shared" si="23"/>
        <v>1.1523582175925926</v>
      </c>
      <c r="L148" s="32">
        <f t="shared" si="24"/>
        <v>17590.76855123675</v>
      </c>
      <c r="N148" s="31">
        <f t="shared" si="25"/>
        <v>1.1123582175925926</v>
      </c>
      <c r="O148" s="31">
        <f t="shared" si="26"/>
        <v>0.16</v>
      </c>
    </row>
    <row r="149" spans="1:15" x14ac:dyDescent="0.3">
      <c r="A149" s="30">
        <v>14.4</v>
      </c>
      <c r="B149" s="30">
        <v>0</v>
      </c>
      <c r="C149" s="23">
        <v>0</v>
      </c>
      <c r="D149" s="23">
        <v>0</v>
      </c>
      <c r="E149" s="23">
        <v>0</v>
      </c>
      <c r="F149" s="23">
        <v>0</v>
      </c>
      <c r="G149" s="23">
        <v>0</v>
      </c>
      <c r="H149">
        <f t="shared" si="21"/>
        <v>0</v>
      </c>
      <c r="I149" s="20">
        <f t="shared" si="22"/>
        <v>0</v>
      </c>
      <c r="J149" s="20">
        <f t="shared" si="20"/>
        <v>16.78445229681979</v>
      </c>
      <c r="K149" s="31">
        <f t="shared" si="23"/>
        <v>1.1604166666666667</v>
      </c>
      <c r="L149" s="32">
        <f t="shared" si="24"/>
        <v>0</v>
      </c>
      <c r="N149" s="31">
        <f t="shared" si="25"/>
        <v>1.1204166666666666</v>
      </c>
      <c r="O149" s="31">
        <f t="shared" si="26"/>
        <v>0.16</v>
      </c>
    </row>
    <row r="150" spans="1:15" x14ac:dyDescent="0.3">
      <c r="A150" s="30">
        <v>14.5</v>
      </c>
      <c r="B150" s="30">
        <v>0</v>
      </c>
      <c r="C150" s="23">
        <v>0</v>
      </c>
      <c r="D150" s="23">
        <v>0</v>
      </c>
      <c r="E150" s="23">
        <v>0</v>
      </c>
      <c r="F150" s="23">
        <v>0</v>
      </c>
      <c r="G150" s="23">
        <v>0</v>
      </c>
      <c r="H150">
        <f t="shared" si="21"/>
        <v>0</v>
      </c>
      <c r="I150" s="20">
        <f t="shared" si="22"/>
        <v>0</v>
      </c>
      <c r="J150" s="20">
        <f t="shared" si="20"/>
        <v>16.78445229681979</v>
      </c>
      <c r="K150" s="31">
        <f t="shared" si="23"/>
        <v>1.1684751157407409</v>
      </c>
      <c r="L150" s="32">
        <f t="shared" si="24"/>
        <v>0</v>
      </c>
      <c r="N150" s="31">
        <f t="shared" si="25"/>
        <v>1.1284751157407409</v>
      </c>
      <c r="O150" s="31">
        <f t="shared" si="26"/>
        <v>0.16</v>
      </c>
    </row>
    <row r="151" spans="1:15" x14ac:dyDescent="0.3">
      <c r="A151" s="30">
        <v>14.6</v>
      </c>
      <c r="B151" s="30">
        <v>0</v>
      </c>
      <c r="C151" s="23">
        <v>0</v>
      </c>
      <c r="D151" s="23">
        <v>0</v>
      </c>
      <c r="E151" s="23">
        <v>0</v>
      </c>
      <c r="F151" s="23">
        <v>0</v>
      </c>
      <c r="G151" s="23">
        <v>0</v>
      </c>
      <c r="H151">
        <f t="shared" si="21"/>
        <v>0</v>
      </c>
      <c r="I151" s="20">
        <f t="shared" si="22"/>
        <v>0</v>
      </c>
      <c r="J151" s="20">
        <f t="shared" si="20"/>
        <v>16.78445229681979</v>
      </c>
      <c r="K151" s="31">
        <f t="shared" si="23"/>
        <v>1.1765335648148147</v>
      </c>
      <c r="L151" s="32">
        <f t="shared" si="24"/>
        <v>0</v>
      </c>
      <c r="N151" s="31">
        <f t="shared" si="25"/>
        <v>1.1365335648148147</v>
      </c>
      <c r="O151" s="31">
        <f t="shared" si="26"/>
        <v>0.16</v>
      </c>
    </row>
    <row r="152" spans="1:15" x14ac:dyDescent="0.3">
      <c r="A152" s="30">
        <v>14.7</v>
      </c>
      <c r="B152" s="30">
        <v>0</v>
      </c>
      <c r="C152" s="23">
        <v>0</v>
      </c>
      <c r="D152" s="23">
        <v>0</v>
      </c>
      <c r="E152" s="23">
        <v>0</v>
      </c>
      <c r="F152" s="23">
        <v>1</v>
      </c>
      <c r="G152" s="23">
        <v>0</v>
      </c>
      <c r="H152">
        <f t="shared" si="21"/>
        <v>1</v>
      </c>
      <c r="I152" s="20">
        <f t="shared" si="22"/>
        <v>0.17667844522968199</v>
      </c>
      <c r="J152" s="20">
        <f t="shared" si="20"/>
        <v>16.78445229681979</v>
      </c>
      <c r="K152" s="31">
        <f t="shared" si="23"/>
        <v>1.1845920138888888</v>
      </c>
      <c r="L152" s="32">
        <f t="shared" si="24"/>
        <v>18082.818021201412</v>
      </c>
      <c r="N152" s="31">
        <f t="shared" si="25"/>
        <v>1.1445920138888888</v>
      </c>
      <c r="O152" s="31">
        <f t="shared" si="26"/>
        <v>0.16</v>
      </c>
    </row>
    <row r="153" spans="1:15" x14ac:dyDescent="0.3">
      <c r="A153" s="30">
        <v>14.8</v>
      </c>
      <c r="B153" s="30">
        <v>0</v>
      </c>
      <c r="C153" s="23">
        <v>0</v>
      </c>
      <c r="D153" s="23">
        <v>0</v>
      </c>
      <c r="E153" s="23">
        <v>0</v>
      </c>
      <c r="F153" s="23">
        <v>0</v>
      </c>
      <c r="G153" s="23">
        <v>0</v>
      </c>
      <c r="H153">
        <f t="shared" si="21"/>
        <v>0</v>
      </c>
      <c r="I153" s="20">
        <f t="shared" si="22"/>
        <v>0</v>
      </c>
      <c r="J153" s="20">
        <f t="shared" si="20"/>
        <v>16.607773851590107</v>
      </c>
      <c r="K153" s="31">
        <f t="shared" si="23"/>
        <v>1.1926504629629631</v>
      </c>
      <c r="L153" s="32">
        <f t="shared" si="24"/>
        <v>0</v>
      </c>
      <c r="N153" s="31">
        <f t="shared" si="25"/>
        <v>1.152650462962963</v>
      </c>
      <c r="O153" s="31">
        <f t="shared" si="26"/>
        <v>0.16</v>
      </c>
    </row>
    <row r="154" spans="1:15" x14ac:dyDescent="0.3">
      <c r="A154" s="30">
        <v>14.9</v>
      </c>
      <c r="B154" s="30">
        <v>0</v>
      </c>
      <c r="C154" s="23">
        <v>1</v>
      </c>
      <c r="D154" s="23">
        <v>0</v>
      </c>
      <c r="E154" s="23">
        <v>0</v>
      </c>
      <c r="F154" s="23">
        <v>0</v>
      </c>
      <c r="G154" s="23">
        <v>0</v>
      </c>
      <c r="H154">
        <f t="shared" si="21"/>
        <v>1</v>
      </c>
      <c r="I154" s="20">
        <f t="shared" si="22"/>
        <v>0.17667844522968199</v>
      </c>
      <c r="J154" s="20">
        <f t="shared" si="20"/>
        <v>16.607773851590107</v>
      </c>
      <c r="K154" s="31">
        <f t="shared" si="23"/>
        <v>1.2007089120370369</v>
      </c>
      <c r="L154" s="32">
        <f t="shared" si="24"/>
        <v>18328.842756183745</v>
      </c>
      <c r="N154" s="31">
        <f t="shared" si="25"/>
        <v>1.1607089120370369</v>
      </c>
      <c r="O154" s="31">
        <f t="shared" si="26"/>
        <v>0.16</v>
      </c>
    </row>
    <row r="155" spans="1:15" x14ac:dyDescent="0.3">
      <c r="A155" s="30">
        <v>15</v>
      </c>
      <c r="B155" s="30">
        <v>0</v>
      </c>
      <c r="C155" s="23">
        <v>1</v>
      </c>
      <c r="D155" s="23">
        <v>0</v>
      </c>
      <c r="E155" s="23">
        <v>0</v>
      </c>
      <c r="F155" s="23">
        <v>2</v>
      </c>
      <c r="G155" s="23">
        <v>0</v>
      </c>
      <c r="H155">
        <f t="shared" si="21"/>
        <v>3</v>
      </c>
      <c r="I155" s="20">
        <f t="shared" si="22"/>
        <v>0.53003533568904593</v>
      </c>
      <c r="J155" s="20">
        <f t="shared" si="20"/>
        <v>16.431095406360424</v>
      </c>
      <c r="K155" s="31">
        <f t="shared" si="23"/>
        <v>1.2087673611111112</v>
      </c>
      <c r="L155" s="32">
        <f t="shared" si="24"/>
        <v>55355.565371024742</v>
      </c>
      <c r="N155" s="31">
        <f t="shared" si="25"/>
        <v>1.1687673611111111</v>
      </c>
      <c r="O155" s="31">
        <f t="shared" si="26"/>
        <v>0.16</v>
      </c>
    </row>
    <row r="156" spans="1:15" x14ac:dyDescent="0.3">
      <c r="A156" s="30">
        <v>15.1</v>
      </c>
      <c r="B156" s="30">
        <v>0</v>
      </c>
      <c r="C156" s="23">
        <v>0</v>
      </c>
      <c r="D156" s="23">
        <v>1</v>
      </c>
      <c r="E156" s="23">
        <v>1</v>
      </c>
      <c r="F156" s="23">
        <v>0</v>
      </c>
      <c r="G156" s="23">
        <v>0</v>
      </c>
      <c r="H156">
        <f t="shared" si="21"/>
        <v>2</v>
      </c>
      <c r="I156" s="20">
        <f t="shared" si="22"/>
        <v>0.35335689045936397</v>
      </c>
      <c r="J156" s="20">
        <f t="shared" si="20"/>
        <v>15.901060070671379</v>
      </c>
      <c r="K156" s="31">
        <f t="shared" si="23"/>
        <v>1.2168258101851852</v>
      </c>
      <c r="L156" s="32">
        <f t="shared" si="24"/>
        <v>37149.734982332157</v>
      </c>
      <c r="N156" s="31">
        <f t="shared" si="25"/>
        <v>1.1768258101851852</v>
      </c>
      <c r="O156" s="31">
        <f t="shared" si="26"/>
        <v>0.16</v>
      </c>
    </row>
    <row r="157" spans="1:15" x14ac:dyDescent="0.3">
      <c r="A157" s="30">
        <v>15.2</v>
      </c>
      <c r="B157" s="30">
        <v>0</v>
      </c>
      <c r="C157" s="23">
        <v>0</v>
      </c>
      <c r="D157" s="23">
        <v>0</v>
      </c>
      <c r="E157" s="23">
        <v>0</v>
      </c>
      <c r="F157" s="23">
        <v>0</v>
      </c>
      <c r="G157" s="23">
        <v>0</v>
      </c>
      <c r="H157">
        <f t="shared" si="21"/>
        <v>0</v>
      </c>
      <c r="I157" s="20">
        <f t="shared" si="22"/>
        <v>0</v>
      </c>
      <c r="J157" s="20">
        <f t="shared" si="20"/>
        <v>15.547703180212014</v>
      </c>
      <c r="K157" s="31">
        <f t="shared" si="23"/>
        <v>1.2248842592592593</v>
      </c>
      <c r="L157" s="32">
        <f t="shared" si="24"/>
        <v>0</v>
      </c>
      <c r="N157" s="31">
        <f t="shared" si="25"/>
        <v>1.1848842592592592</v>
      </c>
      <c r="O157" s="31">
        <f t="shared" si="26"/>
        <v>0.16</v>
      </c>
    </row>
    <row r="158" spans="1:15" x14ac:dyDescent="0.3">
      <c r="A158" s="30">
        <v>15.3</v>
      </c>
      <c r="B158" s="30">
        <v>1</v>
      </c>
      <c r="C158" s="23">
        <v>0</v>
      </c>
      <c r="D158" s="23">
        <v>0</v>
      </c>
      <c r="E158" s="23">
        <v>0</v>
      </c>
      <c r="F158" s="23">
        <v>0</v>
      </c>
      <c r="G158" s="23">
        <v>0</v>
      </c>
      <c r="H158">
        <f t="shared" si="21"/>
        <v>1</v>
      </c>
      <c r="I158" s="20">
        <f t="shared" si="22"/>
        <v>0.17667844522968199</v>
      </c>
      <c r="J158" s="20">
        <f t="shared" si="20"/>
        <v>15.547703180212014</v>
      </c>
      <c r="K158" s="31">
        <f t="shared" si="23"/>
        <v>1.2329427083333333</v>
      </c>
      <c r="L158" s="32">
        <f t="shared" si="24"/>
        <v>18820.892226148411</v>
      </c>
      <c r="N158" s="31">
        <f t="shared" si="25"/>
        <v>1.1929427083333333</v>
      </c>
      <c r="O158" s="31">
        <f t="shared" si="26"/>
        <v>0.16</v>
      </c>
    </row>
    <row r="159" spans="1:15" x14ac:dyDescent="0.3">
      <c r="A159" s="30">
        <v>15.4</v>
      </c>
      <c r="B159" s="30">
        <v>0</v>
      </c>
      <c r="C159" s="23">
        <v>0</v>
      </c>
      <c r="D159" s="23">
        <v>0</v>
      </c>
      <c r="E159" s="23">
        <v>0</v>
      </c>
      <c r="F159" s="23">
        <v>0</v>
      </c>
      <c r="G159" s="23">
        <v>0</v>
      </c>
      <c r="H159">
        <f t="shared" si="21"/>
        <v>0</v>
      </c>
      <c r="I159" s="20">
        <f t="shared" si="22"/>
        <v>0</v>
      </c>
      <c r="J159" s="20">
        <f t="shared" si="20"/>
        <v>15.371024734982333</v>
      </c>
      <c r="K159" s="31">
        <f t="shared" si="23"/>
        <v>1.2410011574074076</v>
      </c>
      <c r="L159" s="32">
        <f t="shared" si="24"/>
        <v>0</v>
      </c>
      <c r="N159" s="31">
        <f t="shared" si="25"/>
        <v>1.2010011574074075</v>
      </c>
      <c r="O159" s="31">
        <f t="shared" si="26"/>
        <v>0.16</v>
      </c>
    </row>
    <row r="160" spans="1:15" x14ac:dyDescent="0.3">
      <c r="A160" s="30">
        <v>15.5</v>
      </c>
      <c r="B160" s="30">
        <v>0</v>
      </c>
      <c r="C160" s="23">
        <v>1</v>
      </c>
      <c r="D160" s="23">
        <v>0</v>
      </c>
      <c r="E160" s="23">
        <v>0</v>
      </c>
      <c r="F160" s="23">
        <v>0</v>
      </c>
      <c r="G160" s="23">
        <v>1</v>
      </c>
      <c r="H160">
        <f t="shared" si="21"/>
        <v>2</v>
      </c>
      <c r="I160" s="20">
        <f t="shared" si="22"/>
        <v>0.35335689045936397</v>
      </c>
      <c r="J160" s="20">
        <f t="shared" si="20"/>
        <v>15.371024734982333</v>
      </c>
      <c r="K160" s="31">
        <f t="shared" si="23"/>
        <v>1.2490596064814814</v>
      </c>
      <c r="L160" s="32">
        <f t="shared" si="24"/>
        <v>38133.833922261481</v>
      </c>
      <c r="N160" s="31">
        <f t="shared" si="25"/>
        <v>1.2090596064814814</v>
      </c>
      <c r="O160" s="31">
        <f t="shared" si="26"/>
        <v>0.16</v>
      </c>
    </row>
    <row r="161" spans="1:15" x14ac:dyDescent="0.3">
      <c r="A161" s="30">
        <v>15.6</v>
      </c>
      <c r="B161" s="30">
        <v>0</v>
      </c>
      <c r="C161" s="23">
        <v>0</v>
      </c>
      <c r="D161" s="23">
        <v>1</v>
      </c>
      <c r="E161" s="23">
        <v>1</v>
      </c>
      <c r="F161" s="23">
        <v>0</v>
      </c>
      <c r="G161" s="23">
        <v>0</v>
      </c>
      <c r="H161">
        <f t="shared" si="21"/>
        <v>2</v>
      </c>
      <c r="I161" s="20">
        <f t="shared" si="22"/>
        <v>0.35335689045936397</v>
      </c>
      <c r="J161" s="20">
        <f t="shared" si="20"/>
        <v>15.017667844522968</v>
      </c>
      <c r="K161" s="31">
        <f t="shared" si="23"/>
        <v>1.2571180555555554</v>
      </c>
      <c r="L161" s="32">
        <f t="shared" si="24"/>
        <v>38379.858657243814</v>
      </c>
      <c r="N161" s="31">
        <f t="shared" si="25"/>
        <v>1.2171180555555554</v>
      </c>
      <c r="O161" s="31">
        <f t="shared" si="26"/>
        <v>0.16</v>
      </c>
    </row>
    <row r="162" spans="1:15" x14ac:dyDescent="0.3">
      <c r="A162" s="30">
        <v>15.7</v>
      </c>
      <c r="B162" s="30">
        <v>1</v>
      </c>
      <c r="C162" s="23">
        <v>0</v>
      </c>
      <c r="D162" s="23">
        <v>1</v>
      </c>
      <c r="E162" s="23">
        <v>1</v>
      </c>
      <c r="F162" s="23">
        <v>0</v>
      </c>
      <c r="G162" s="23">
        <v>0</v>
      </c>
      <c r="H162">
        <f t="shared" si="21"/>
        <v>3</v>
      </c>
      <c r="I162" s="20">
        <f t="shared" si="22"/>
        <v>0.53003533568904593</v>
      </c>
      <c r="J162" s="20">
        <f t="shared" si="20"/>
        <v>14.664310954063604</v>
      </c>
      <c r="K162" s="31">
        <f t="shared" si="23"/>
        <v>1.2651765046296297</v>
      </c>
      <c r="L162" s="32">
        <f t="shared" si="24"/>
        <v>57938.825088339225</v>
      </c>
      <c r="N162" s="31">
        <f t="shared" si="25"/>
        <v>1.2251765046296297</v>
      </c>
      <c r="O162" s="31">
        <f t="shared" si="26"/>
        <v>0.16</v>
      </c>
    </row>
    <row r="163" spans="1:15" x14ac:dyDescent="0.3">
      <c r="A163" s="30">
        <v>15.8</v>
      </c>
      <c r="B163" s="30">
        <v>0</v>
      </c>
      <c r="C163" s="23">
        <v>0</v>
      </c>
      <c r="D163" s="23">
        <v>0</v>
      </c>
      <c r="E163" s="23">
        <v>0</v>
      </c>
      <c r="F163" s="23">
        <v>0</v>
      </c>
      <c r="G163" s="23">
        <v>0</v>
      </c>
      <c r="H163">
        <f t="shared" si="21"/>
        <v>0</v>
      </c>
      <c r="I163" s="20">
        <f t="shared" si="22"/>
        <v>0</v>
      </c>
      <c r="J163" s="20">
        <f t="shared" si="20"/>
        <v>14.134275618374557</v>
      </c>
      <c r="K163" s="31">
        <f t="shared" si="23"/>
        <v>1.2732349537037035</v>
      </c>
      <c r="L163" s="32">
        <f t="shared" si="24"/>
        <v>0</v>
      </c>
      <c r="N163" s="31">
        <f t="shared" si="25"/>
        <v>1.2332349537037035</v>
      </c>
      <c r="O163" s="31">
        <f t="shared" si="26"/>
        <v>0.16</v>
      </c>
    </row>
    <row r="164" spans="1:15" x14ac:dyDescent="0.3">
      <c r="A164" s="30">
        <v>15.9</v>
      </c>
      <c r="B164" s="30">
        <v>0</v>
      </c>
      <c r="C164" s="23">
        <v>0</v>
      </c>
      <c r="D164" s="23">
        <v>0</v>
      </c>
      <c r="E164" s="23">
        <v>0</v>
      </c>
      <c r="F164" s="23">
        <v>0</v>
      </c>
      <c r="G164" s="23">
        <v>0</v>
      </c>
      <c r="H164">
        <f t="shared" si="21"/>
        <v>0</v>
      </c>
      <c r="I164" s="20">
        <f t="shared" si="22"/>
        <v>0</v>
      </c>
      <c r="J164" s="20">
        <f t="shared" si="20"/>
        <v>14.134275618374557</v>
      </c>
      <c r="K164" s="31">
        <f t="shared" si="23"/>
        <v>1.2812934027777778</v>
      </c>
      <c r="L164" s="32">
        <f t="shared" si="24"/>
        <v>0</v>
      </c>
      <c r="N164" s="31">
        <f t="shared" si="25"/>
        <v>1.2412934027777778</v>
      </c>
      <c r="O164" s="31">
        <f t="shared" si="26"/>
        <v>0.16</v>
      </c>
    </row>
    <row r="165" spans="1:15" x14ac:dyDescent="0.3">
      <c r="A165" s="30">
        <v>16</v>
      </c>
      <c r="B165" s="30">
        <v>0</v>
      </c>
      <c r="C165" s="23">
        <v>0</v>
      </c>
      <c r="D165" s="23">
        <v>0</v>
      </c>
      <c r="E165" s="23">
        <v>0</v>
      </c>
      <c r="F165" s="23">
        <v>0</v>
      </c>
      <c r="G165" s="23">
        <v>0</v>
      </c>
      <c r="H165">
        <f t="shared" si="21"/>
        <v>0</v>
      </c>
      <c r="I165" s="20">
        <f t="shared" si="22"/>
        <v>0</v>
      </c>
      <c r="J165" s="20">
        <f t="shared" si="20"/>
        <v>14.134275618374557</v>
      </c>
      <c r="K165" s="31">
        <f t="shared" si="23"/>
        <v>1.2893518518518519</v>
      </c>
      <c r="L165" s="32">
        <f t="shared" si="24"/>
        <v>0</v>
      </c>
      <c r="N165" s="31">
        <f t="shared" si="25"/>
        <v>1.2493518518518518</v>
      </c>
      <c r="O165" s="31">
        <f t="shared" si="26"/>
        <v>0.16</v>
      </c>
    </row>
    <row r="166" spans="1:15" x14ac:dyDescent="0.3">
      <c r="A166" s="30">
        <v>16.100000000000001</v>
      </c>
      <c r="B166" s="30">
        <v>0</v>
      </c>
      <c r="C166" s="23">
        <v>0</v>
      </c>
      <c r="D166" s="23">
        <v>0</v>
      </c>
      <c r="E166" s="23">
        <v>0</v>
      </c>
      <c r="F166" s="23">
        <v>0</v>
      </c>
      <c r="G166" s="23">
        <v>0</v>
      </c>
      <c r="H166">
        <f t="shared" si="21"/>
        <v>0</v>
      </c>
      <c r="I166" s="20">
        <f t="shared" si="22"/>
        <v>0</v>
      </c>
      <c r="J166" s="20">
        <f t="shared" si="20"/>
        <v>14.134275618374557</v>
      </c>
      <c r="K166" s="31">
        <f t="shared" si="23"/>
        <v>1.2974103009259261</v>
      </c>
      <c r="L166" s="32">
        <f t="shared" si="24"/>
        <v>0</v>
      </c>
      <c r="N166" s="31">
        <f t="shared" si="25"/>
        <v>1.2574103009259261</v>
      </c>
      <c r="O166" s="31">
        <f t="shared" si="26"/>
        <v>0.16</v>
      </c>
    </row>
    <row r="167" spans="1:15" x14ac:dyDescent="0.3">
      <c r="A167" s="30">
        <v>16.2</v>
      </c>
      <c r="B167" s="30">
        <v>0</v>
      </c>
      <c r="C167" s="23">
        <v>0</v>
      </c>
      <c r="D167" s="23">
        <v>0</v>
      </c>
      <c r="E167" s="23">
        <v>0</v>
      </c>
      <c r="F167" s="23">
        <v>0</v>
      </c>
      <c r="G167" s="23">
        <v>0</v>
      </c>
      <c r="H167">
        <f t="shared" si="21"/>
        <v>0</v>
      </c>
      <c r="I167" s="20">
        <f t="shared" si="22"/>
        <v>0</v>
      </c>
      <c r="J167" s="20">
        <f t="shared" si="20"/>
        <v>14.134275618374557</v>
      </c>
      <c r="K167" s="31">
        <f t="shared" si="23"/>
        <v>1.30546875</v>
      </c>
      <c r="L167" s="32">
        <f t="shared" si="24"/>
        <v>0</v>
      </c>
      <c r="N167" s="31">
        <f t="shared" si="25"/>
        <v>1.2654687499999999</v>
      </c>
      <c r="O167" s="31">
        <f t="shared" si="26"/>
        <v>0.16</v>
      </c>
    </row>
    <row r="168" spans="1:15" x14ac:dyDescent="0.3">
      <c r="A168" s="30">
        <v>16.3</v>
      </c>
      <c r="B168" s="30">
        <v>2</v>
      </c>
      <c r="C168" s="23">
        <v>0</v>
      </c>
      <c r="D168" s="23">
        <v>0</v>
      </c>
      <c r="E168" s="23">
        <v>0</v>
      </c>
      <c r="F168" s="23">
        <v>0</v>
      </c>
      <c r="G168" s="23">
        <v>0</v>
      </c>
      <c r="H168">
        <f t="shared" si="21"/>
        <v>2</v>
      </c>
      <c r="I168" s="20">
        <f t="shared" si="22"/>
        <v>0.35335689045936397</v>
      </c>
      <c r="J168" s="20">
        <f t="shared" si="20"/>
        <v>14.134275618374557</v>
      </c>
      <c r="K168" s="31">
        <f t="shared" si="23"/>
        <v>1.3135271990740742</v>
      </c>
      <c r="L168" s="32">
        <f t="shared" si="24"/>
        <v>40102.031802120153</v>
      </c>
      <c r="N168" s="31">
        <f t="shared" si="25"/>
        <v>1.2735271990740742</v>
      </c>
      <c r="O168" s="31">
        <f t="shared" si="26"/>
        <v>0.16</v>
      </c>
    </row>
    <row r="169" spans="1:15" x14ac:dyDescent="0.3">
      <c r="A169" s="30">
        <v>16.399999999999999</v>
      </c>
      <c r="B169" s="30">
        <v>0</v>
      </c>
      <c r="C169" s="23">
        <v>0</v>
      </c>
      <c r="D169" s="23">
        <v>0</v>
      </c>
      <c r="E169" s="23">
        <v>0</v>
      </c>
      <c r="F169" s="23">
        <v>0</v>
      </c>
      <c r="G169" s="23">
        <v>0</v>
      </c>
      <c r="H169">
        <f t="shared" si="21"/>
        <v>0</v>
      </c>
      <c r="I169" s="20">
        <f t="shared" si="22"/>
        <v>0</v>
      </c>
      <c r="J169" s="20">
        <f t="shared" si="20"/>
        <v>13.780918727915193</v>
      </c>
      <c r="K169" s="31">
        <f t="shared" si="23"/>
        <v>1.3215856481481481</v>
      </c>
      <c r="L169" s="32">
        <f t="shared" si="24"/>
        <v>0</v>
      </c>
      <c r="N169" s="31">
        <f t="shared" si="25"/>
        <v>1.281585648148148</v>
      </c>
      <c r="O169" s="31">
        <f t="shared" si="26"/>
        <v>0.16</v>
      </c>
    </row>
    <row r="170" spans="1:15" x14ac:dyDescent="0.3">
      <c r="A170" s="30">
        <v>16.5</v>
      </c>
      <c r="B170" s="30">
        <v>0</v>
      </c>
      <c r="C170" s="23">
        <v>0</v>
      </c>
      <c r="D170" s="23">
        <v>0</v>
      </c>
      <c r="E170" s="23">
        <v>0</v>
      </c>
      <c r="F170" s="23">
        <v>0</v>
      </c>
      <c r="G170" s="23">
        <v>0</v>
      </c>
      <c r="H170">
        <f t="shared" si="21"/>
        <v>0</v>
      </c>
      <c r="I170" s="20">
        <f t="shared" si="22"/>
        <v>0</v>
      </c>
      <c r="J170" s="20">
        <f t="shared" si="20"/>
        <v>13.780918727915193</v>
      </c>
      <c r="K170" s="31">
        <f t="shared" si="23"/>
        <v>1.3296440972222223</v>
      </c>
      <c r="L170" s="32">
        <f t="shared" si="24"/>
        <v>0</v>
      </c>
      <c r="N170" s="31">
        <f t="shared" si="25"/>
        <v>1.2896440972222223</v>
      </c>
      <c r="O170" s="31">
        <f t="shared" si="26"/>
        <v>0.16</v>
      </c>
    </row>
    <row r="171" spans="1:15" x14ac:dyDescent="0.3">
      <c r="A171" s="30">
        <v>16.600000000000001</v>
      </c>
      <c r="B171" s="30">
        <v>0</v>
      </c>
      <c r="C171" s="23">
        <v>1</v>
      </c>
      <c r="D171" s="23">
        <v>0</v>
      </c>
      <c r="E171" s="23">
        <v>0</v>
      </c>
      <c r="F171" s="23">
        <v>0</v>
      </c>
      <c r="G171" s="23">
        <v>0</v>
      </c>
      <c r="H171">
        <f t="shared" si="21"/>
        <v>1</v>
      </c>
      <c r="I171" s="20">
        <f t="shared" si="22"/>
        <v>0.17667844522968199</v>
      </c>
      <c r="J171" s="20">
        <f t="shared" si="20"/>
        <v>13.780918727915193</v>
      </c>
      <c r="K171" s="31">
        <f t="shared" si="23"/>
        <v>1.3377025462962964</v>
      </c>
      <c r="L171" s="32">
        <f t="shared" si="24"/>
        <v>20420.053003533569</v>
      </c>
      <c r="N171" s="31">
        <f t="shared" si="25"/>
        <v>1.2977025462962963</v>
      </c>
      <c r="O171" s="31">
        <f t="shared" si="26"/>
        <v>0.16</v>
      </c>
    </row>
    <row r="172" spans="1:15" x14ac:dyDescent="0.3">
      <c r="A172" s="30">
        <v>16.7</v>
      </c>
      <c r="B172" s="30">
        <v>0</v>
      </c>
      <c r="C172" s="23">
        <v>1</v>
      </c>
      <c r="D172" s="23">
        <v>0</v>
      </c>
      <c r="E172" s="23">
        <v>0</v>
      </c>
      <c r="F172" s="23">
        <v>0</v>
      </c>
      <c r="G172" s="23">
        <v>0</v>
      </c>
      <c r="H172">
        <f t="shared" si="21"/>
        <v>1</v>
      </c>
      <c r="I172" s="20">
        <f t="shared" si="22"/>
        <v>0.17667844522968199</v>
      </c>
      <c r="J172" s="20">
        <f t="shared" si="20"/>
        <v>13.604240282685511</v>
      </c>
      <c r="K172" s="31">
        <f t="shared" si="23"/>
        <v>1.3457609953703702</v>
      </c>
      <c r="L172" s="32">
        <f t="shared" si="24"/>
        <v>20543.065371024732</v>
      </c>
      <c r="N172" s="31">
        <f t="shared" si="25"/>
        <v>1.3057609953703702</v>
      </c>
      <c r="O172" s="31">
        <f t="shared" si="26"/>
        <v>0.16</v>
      </c>
    </row>
    <row r="173" spans="1:15" x14ac:dyDescent="0.3">
      <c r="A173" s="30">
        <v>16.8</v>
      </c>
      <c r="B173" s="30">
        <v>0</v>
      </c>
      <c r="C173" s="23">
        <v>0</v>
      </c>
      <c r="D173" s="23">
        <v>0</v>
      </c>
      <c r="E173" s="23">
        <v>0</v>
      </c>
      <c r="F173" s="23">
        <v>1</v>
      </c>
      <c r="G173" s="23">
        <v>0</v>
      </c>
      <c r="H173">
        <f t="shared" si="21"/>
        <v>1</v>
      </c>
      <c r="I173" s="20">
        <f t="shared" si="22"/>
        <v>0.17667844522968199</v>
      </c>
      <c r="J173" s="20">
        <f t="shared" si="20"/>
        <v>13.42756183745583</v>
      </c>
      <c r="K173" s="31">
        <f t="shared" si="23"/>
        <v>1.3538194444444445</v>
      </c>
      <c r="L173" s="32">
        <f t="shared" si="24"/>
        <v>20666.077738515905</v>
      </c>
      <c r="N173" s="31">
        <f t="shared" si="25"/>
        <v>1.3138194444444444</v>
      </c>
      <c r="O173" s="31">
        <f t="shared" si="26"/>
        <v>0.16</v>
      </c>
    </row>
    <row r="174" spans="1:15" x14ac:dyDescent="0.3">
      <c r="A174" s="30">
        <v>16.899999999999999</v>
      </c>
      <c r="B174" s="30">
        <v>0</v>
      </c>
      <c r="C174" s="23">
        <v>0</v>
      </c>
      <c r="D174" s="23">
        <v>0</v>
      </c>
      <c r="E174" s="23">
        <v>0</v>
      </c>
      <c r="F174" s="23">
        <v>0</v>
      </c>
      <c r="G174" s="23">
        <v>0</v>
      </c>
      <c r="H174">
        <f t="shared" si="21"/>
        <v>0</v>
      </c>
      <c r="I174" s="20">
        <f t="shared" si="22"/>
        <v>0</v>
      </c>
      <c r="J174" s="20">
        <f t="shared" si="20"/>
        <v>13.250883392226148</v>
      </c>
      <c r="K174" s="31">
        <f t="shared" si="23"/>
        <v>1.3618778935185183</v>
      </c>
      <c r="L174" s="32">
        <f t="shared" si="24"/>
        <v>0</v>
      </c>
      <c r="N174" s="31">
        <f t="shared" si="25"/>
        <v>1.3218778935185183</v>
      </c>
      <c r="O174" s="31">
        <f t="shared" si="26"/>
        <v>0.16</v>
      </c>
    </row>
    <row r="175" spans="1:15" x14ac:dyDescent="0.3">
      <c r="A175" s="30">
        <v>17</v>
      </c>
      <c r="B175" s="30">
        <v>0</v>
      </c>
      <c r="C175" s="23">
        <v>0</v>
      </c>
      <c r="D175" s="23">
        <v>0</v>
      </c>
      <c r="E175" s="23">
        <v>0</v>
      </c>
      <c r="F175" s="23">
        <v>0</v>
      </c>
      <c r="G175" s="23">
        <v>0</v>
      </c>
      <c r="H175">
        <f t="shared" si="21"/>
        <v>0</v>
      </c>
      <c r="I175" s="20">
        <f t="shared" si="22"/>
        <v>0</v>
      </c>
      <c r="J175" s="20">
        <f t="shared" si="20"/>
        <v>13.250883392226148</v>
      </c>
      <c r="K175" s="31">
        <f t="shared" si="23"/>
        <v>1.3699363425925926</v>
      </c>
      <c r="L175" s="32">
        <f t="shared" si="24"/>
        <v>0</v>
      </c>
      <c r="N175" s="31">
        <f t="shared" si="25"/>
        <v>1.3299363425925925</v>
      </c>
      <c r="O175" s="31">
        <f t="shared" si="26"/>
        <v>0.16</v>
      </c>
    </row>
    <row r="176" spans="1:15" x14ac:dyDescent="0.3">
      <c r="A176" s="30">
        <v>17.100000000000001</v>
      </c>
      <c r="B176" s="30">
        <v>0</v>
      </c>
      <c r="C176" s="23">
        <v>0</v>
      </c>
      <c r="D176" s="23">
        <v>0</v>
      </c>
      <c r="E176" s="23">
        <v>0</v>
      </c>
      <c r="F176" s="23">
        <v>0</v>
      </c>
      <c r="G176" s="23">
        <v>0</v>
      </c>
      <c r="H176">
        <f t="shared" si="21"/>
        <v>0</v>
      </c>
      <c r="I176" s="20">
        <f t="shared" si="22"/>
        <v>0</v>
      </c>
      <c r="J176" s="20">
        <f t="shared" si="20"/>
        <v>13.250883392226148</v>
      </c>
      <c r="K176" s="31">
        <f t="shared" si="23"/>
        <v>1.3779947916666668</v>
      </c>
      <c r="L176" s="32">
        <f t="shared" si="24"/>
        <v>0</v>
      </c>
      <c r="N176" s="31">
        <f t="shared" si="25"/>
        <v>1.3379947916666668</v>
      </c>
      <c r="O176" s="31">
        <f t="shared" si="26"/>
        <v>0.16</v>
      </c>
    </row>
    <row r="177" spans="1:15" x14ac:dyDescent="0.3">
      <c r="A177" s="30">
        <v>17.2</v>
      </c>
      <c r="B177" s="30">
        <v>0</v>
      </c>
      <c r="C177" s="23">
        <v>0</v>
      </c>
      <c r="D177" s="23">
        <v>0</v>
      </c>
      <c r="E177" s="23">
        <v>0</v>
      </c>
      <c r="F177" s="23">
        <v>0</v>
      </c>
      <c r="G177" s="23">
        <v>0</v>
      </c>
      <c r="H177">
        <f t="shared" si="21"/>
        <v>0</v>
      </c>
      <c r="I177" s="20">
        <f t="shared" si="22"/>
        <v>0</v>
      </c>
      <c r="J177" s="20">
        <f t="shared" si="20"/>
        <v>13.250883392226148</v>
      </c>
      <c r="K177" s="31">
        <f t="shared" si="23"/>
        <v>1.3860532407407409</v>
      </c>
      <c r="L177" s="32">
        <f t="shared" si="24"/>
        <v>0</v>
      </c>
      <c r="N177" s="31">
        <f t="shared" si="25"/>
        <v>1.3460532407407408</v>
      </c>
      <c r="O177" s="31">
        <f t="shared" si="26"/>
        <v>0.16</v>
      </c>
    </row>
    <row r="178" spans="1:15" x14ac:dyDescent="0.3">
      <c r="A178" s="30">
        <v>17.3</v>
      </c>
      <c r="B178" s="30">
        <v>0</v>
      </c>
      <c r="C178" s="23">
        <v>0</v>
      </c>
      <c r="D178" s="23">
        <v>0</v>
      </c>
      <c r="E178" s="23">
        <v>0</v>
      </c>
      <c r="F178" s="23">
        <v>0</v>
      </c>
      <c r="G178" s="23">
        <v>0</v>
      </c>
      <c r="H178">
        <f t="shared" si="21"/>
        <v>0</v>
      </c>
      <c r="I178" s="20">
        <f t="shared" si="22"/>
        <v>0</v>
      </c>
      <c r="J178" s="20">
        <f t="shared" si="20"/>
        <v>13.250883392226148</v>
      </c>
      <c r="K178" s="31">
        <f t="shared" si="23"/>
        <v>1.3941116898148147</v>
      </c>
      <c r="L178" s="32">
        <f t="shared" si="24"/>
        <v>0</v>
      </c>
      <c r="N178" s="31">
        <f t="shared" si="25"/>
        <v>1.3541116898148147</v>
      </c>
      <c r="O178" s="31">
        <f t="shared" si="26"/>
        <v>0.16</v>
      </c>
    </row>
    <row r="179" spans="1:15" x14ac:dyDescent="0.3">
      <c r="A179" s="30">
        <v>17.399999999999999</v>
      </c>
      <c r="B179" s="30">
        <v>0</v>
      </c>
      <c r="C179" s="23">
        <v>0</v>
      </c>
      <c r="D179" s="23">
        <v>0</v>
      </c>
      <c r="E179" s="23">
        <v>0</v>
      </c>
      <c r="F179" s="23">
        <v>0</v>
      </c>
      <c r="G179" s="23">
        <v>1</v>
      </c>
      <c r="H179">
        <f t="shared" si="21"/>
        <v>1</v>
      </c>
      <c r="I179" s="20">
        <f t="shared" si="22"/>
        <v>0.17667844522968199</v>
      </c>
      <c r="J179" s="20">
        <f t="shared" si="20"/>
        <v>13.250883392226148</v>
      </c>
      <c r="K179" s="31">
        <f t="shared" si="23"/>
        <v>1.4021701388888885</v>
      </c>
      <c r="L179" s="32">
        <f t="shared" si="24"/>
        <v>21404.15194346289</v>
      </c>
      <c r="N179" s="31">
        <f t="shared" si="25"/>
        <v>1.3621701388888885</v>
      </c>
      <c r="O179" s="31">
        <f t="shared" si="26"/>
        <v>0.16</v>
      </c>
    </row>
    <row r="180" spans="1:15" x14ac:dyDescent="0.3">
      <c r="A180" s="30">
        <v>17.5</v>
      </c>
      <c r="B180" s="30">
        <v>0</v>
      </c>
      <c r="C180" s="23">
        <v>0</v>
      </c>
      <c r="D180" s="23">
        <v>0</v>
      </c>
      <c r="E180" s="23">
        <v>0</v>
      </c>
      <c r="F180" s="23">
        <v>0</v>
      </c>
      <c r="G180" s="23">
        <v>0</v>
      </c>
      <c r="H180">
        <f t="shared" si="21"/>
        <v>0</v>
      </c>
      <c r="I180" s="20">
        <f t="shared" si="22"/>
        <v>0</v>
      </c>
      <c r="J180" s="20">
        <f t="shared" si="20"/>
        <v>13.074204946996467</v>
      </c>
      <c r="K180" s="31">
        <f t="shared" si="23"/>
        <v>1.410228587962963</v>
      </c>
      <c r="L180" s="32">
        <f t="shared" si="24"/>
        <v>0</v>
      </c>
      <c r="N180" s="31">
        <f t="shared" si="25"/>
        <v>1.370228587962963</v>
      </c>
      <c r="O180" s="31">
        <f t="shared" si="26"/>
        <v>0.16</v>
      </c>
    </row>
    <row r="181" spans="1:15" x14ac:dyDescent="0.3">
      <c r="A181" s="30">
        <v>17.600000000000001</v>
      </c>
      <c r="B181" s="30">
        <v>0</v>
      </c>
      <c r="C181" s="23">
        <v>0</v>
      </c>
      <c r="D181" s="23">
        <v>0</v>
      </c>
      <c r="E181" s="23">
        <v>0</v>
      </c>
      <c r="F181" s="23">
        <v>0</v>
      </c>
      <c r="G181" s="23">
        <v>0</v>
      </c>
      <c r="H181">
        <f t="shared" si="21"/>
        <v>0</v>
      </c>
      <c r="I181" s="20">
        <f t="shared" si="22"/>
        <v>0</v>
      </c>
      <c r="J181" s="20">
        <f t="shared" si="20"/>
        <v>13.074204946996467</v>
      </c>
      <c r="K181" s="31">
        <f t="shared" si="23"/>
        <v>1.4182870370370373</v>
      </c>
      <c r="L181" s="32">
        <f t="shared" si="24"/>
        <v>0</v>
      </c>
      <c r="N181" s="31">
        <f t="shared" si="25"/>
        <v>1.3782870370370373</v>
      </c>
      <c r="O181" s="31">
        <f t="shared" si="26"/>
        <v>0.16</v>
      </c>
    </row>
    <row r="182" spans="1:15" x14ac:dyDescent="0.3">
      <c r="A182" s="30">
        <v>17.7</v>
      </c>
      <c r="B182" s="30">
        <v>0</v>
      </c>
      <c r="C182" s="23">
        <v>0</v>
      </c>
      <c r="D182" s="23">
        <v>0</v>
      </c>
      <c r="E182" s="23">
        <v>0</v>
      </c>
      <c r="F182" s="23">
        <v>0</v>
      </c>
      <c r="G182" s="23">
        <v>0</v>
      </c>
      <c r="H182">
        <f t="shared" si="21"/>
        <v>0</v>
      </c>
      <c r="I182" s="20">
        <f t="shared" si="22"/>
        <v>0</v>
      </c>
      <c r="J182" s="20">
        <f t="shared" si="20"/>
        <v>13.074204946996467</v>
      </c>
      <c r="K182" s="31">
        <f t="shared" si="23"/>
        <v>1.4263454861111111</v>
      </c>
      <c r="L182" s="32">
        <f t="shared" si="24"/>
        <v>0</v>
      </c>
      <c r="N182" s="31">
        <f t="shared" si="25"/>
        <v>1.3863454861111111</v>
      </c>
      <c r="O182" s="31">
        <f t="shared" si="26"/>
        <v>0.16</v>
      </c>
    </row>
    <row r="183" spans="1:15" x14ac:dyDescent="0.3">
      <c r="A183" s="30">
        <v>17.8</v>
      </c>
      <c r="B183" s="30">
        <v>0</v>
      </c>
      <c r="C183" s="23">
        <v>0</v>
      </c>
      <c r="D183" s="23">
        <v>0</v>
      </c>
      <c r="E183" s="23">
        <v>0</v>
      </c>
      <c r="F183" s="23">
        <v>0</v>
      </c>
      <c r="G183" s="23">
        <v>0</v>
      </c>
      <c r="H183">
        <f t="shared" si="21"/>
        <v>0</v>
      </c>
      <c r="I183" s="20">
        <f t="shared" si="22"/>
        <v>0</v>
      </c>
      <c r="J183" s="20">
        <f t="shared" si="20"/>
        <v>13.074204946996467</v>
      </c>
      <c r="K183" s="31">
        <f t="shared" si="23"/>
        <v>1.4344039351851852</v>
      </c>
      <c r="L183" s="32">
        <f t="shared" si="24"/>
        <v>0</v>
      </c>
      <c r="N183" s="31">
        <f t="shared" si="25"/>
        <v>1.3944039351851851</v>
      </c>
      <c r="O183" s="31">
        <f t="shared" si="26"/>
        <v>0.16</v>
      </c>
    </row>
    <row r="184" spans="1:15" x14ac:dyDescent="0.3">
      <c r="A184" s="30">
        <v>17.899999999999999</v>
      </c>
      <c r="B184" s="30">
        <v>0</v>
      </c>
      <c r="C184" s="23">
        <v>0</v>
      </c>
      <c r="D184" s="23">
        <v>0</v>
      </c>
      <c r="E184" s="23">
        <v>0</v>
      </c>
      <c r="F184" s="23">
        <v>0</v>
      </c>
      <c r="G184" s="23">
        <v>0</v>
      </c>
      <c r="H184">
        <f t="shared" si="21"/>
        <v>0</v>
      </c>
      <c r="I184" s="20">
        <f t="shared" si="22"/>
        <v>0</v>
      </c>
      <c r="J184" s="20">
        <f t="shared" si="20"/>
        <v>13.074204946996467</v>
      </c>
      <c r="K184" s="31">
        <f t="shared" si="23"/>
        <v>1.4424623842592592</v>
      </c>
      <c r="L184" s="32">
        <f t="shared" si="24"/>
        <v>0</v>
      </c>
      <c r="N184" s="31">
        <f t="shared" si="25"/>
        <v>1.4024623842592592</v>
      </c>
      <c r="O184" s="31">
        <f t="shared" si="26"/>
        <v>0.16</v>
      </c>
    </row>
    <row r="185" spans="1:15" x14ac:dyDescent="0.3">
      <c r="A185" s="30">
        <v>18</v>
      </c>
      <c r="B185" s="30">
        <v>1</v>
      </c>
      <c r="C185" s="23">
        <v>0</v>
      </c>
      <c r="D185" s="23">
        <v>1</v>
      </c>
      <c r="E185" s="23">
        <v>1</v>
      </c>
      <c r="F185" s="23">
        <v>0</v>
      </c>
      <c r="G185" s="23">
        <v>1</v>
      </c>
      <c r="H185">
        <f t="shared" si="21"/>
        <v>4</v>
      </c>
      <c r="I185" s="20">
        <f t="shared" si="22"/>
        <v>0.70671378091872794</v>
      </c>
      <c r="J185" s="20">
        <f t="shared" si="20"/>
        <v>13.074204946996467</v>
      </c>
      <c r="K185" s="31">
        <f t="shared" si="23"/>
        <v>1.4505208333333333</v>
      </c>
      <c r="L185" s="32">
        <f t="shared" si="24"/>
        <v>88568.904593639585</v>
      </c>
      <c r="N185" s="31">
        <f t="shared" si="25"/>
        <v>1.4105208333333332</v>
      </c>
      <c r="O185" s="31">
        <f t="shared" si="26"/>
        <v>0.16</v>
      </c>
    </row>
    <row r="186" spans="1:15" x14ac:dyDescent="0.3">
      <c r="A186" s="30">
        <v>18.100000000000001</v>
      </c>
      <c r="B186" s="30">
        <v>0</v>
      </c>
      <c r="C186" s="23">
        <v>0</v>
      </c>
      <c r="D186" s="23">
        <v>0</v>
      </c>
      <c r="E186" s="23">
        <v>0</v>
      </c>
      <c r="F186" s="23">
        <v>1</v>
      </c>
      <c r="G186" s="23">
        <v>1</v>
      </c>
      <c r="H186">
        <f t="shared" si="21"/>
        <v>2</v>
      </c>
      <c r="I186" s="20">
        <f t="shared" si="22"/>
        <v>0.35335689045936397</v>
      </c>
      <c r="J186" s="20">
        <f t="shared" si="20"/>
        <v>12.367491166077739</v>
      </c>
      <c r="K186" s="31">
        <f t="shared" si="23"/>
        <v>1.4585792824074075</v>
      </c>
      <c r="L186" s="32">
        <f t="shared" si="24"/>
        <v>44530.477031802126</v>
      </c>
      <c r="N186" s="31">
        <f t="shared" si="25"/>
        <v>1.4185792824074075</v>
      </c>
      <c r="O186" s="31">
        <f t="shared" si="26"/>
        <v>0.16</v>
      </c>
    </row>
    <row r="187" spans="1:15" x14ac:dyDescent="0.3">
      <c r="A187" s="30">
        <v>18.2</v>
      </c>
      <c r="B187" s="30">
        <v>0</v>
      </c>
      <c r="C187" s="23">
        <v>0</v>
      </c>
      <c r="D187" s="23">
        <v>1</v>
      </c>
      <c r="E187" s="23">
        <v>1</v>
      </c>
      <c r="F187" s="23">
        <v>0</v>
      </c>
      <c r="G187" s="23">
        <v>0</v>
      </c>
      <c r="H187">
        <f t="shared" si="21"/>
        <v>2</v>
      </c>
      <c r="I187" s="20">
        <f t="shared" si="22"/>
        <v>0.35335689045936397</v>
      </c>
      <c r="J187" s="20">
        <f t="shared" si="20"/>
        <v>12.014134275618375</v>
      </c>
      <c r="K187" s="31">
        <f t="shared" si="23"/>
        <v>1.4666377314814814</v>
      </c>
      <c r="L187" s="32">
        <f t="shared" si="24"/>
        <v>44776.501766784444</v>
      </c>
      <c r="N187" s="31">
        <f t="shared" si="25"/>
        <v>1.4266377314814813</v>
      </c>
      <c r="O187" s="31">
        <f t="shared" si="26"/>
        <v>0.16</v>
      </c>
    </row>
    <row r="188" spans="1:15" x14ac:dyDescent="0.3">
      <c r="A188" s="30">
        <v>18.3</v>
      </c>
      <c r="B188" s="30">
        <v>0</v>
      </c>
      <c r="C188" s="23">
        <v>0</v>
      </c>
      <c r="D188" s="23">
        <v>0</v>
      </c>
      <c r="E188" s="23">
        <v>0</v>
      </c>
      <c r="F188" s="23">
        <v>0</v>
      </c>
      <c r="G188" s="23">
        <v>0</v>
      </c>
      <c r="H188">
        <f t="shared" si="21"/>
        <v>0</v>
      </c>
      <c r="I188" s="20">
        <f t="shared" si="22"/>
        <v>0</v>
      </c>
      <c r="J188" s="20">
        <f t="shared" si="20"/>
        <v>11.66077738515901</v>
      </c>
      <c r="K188" s="31">
        <f t="shared" si="23"/>
        <v>1.4746961805555556</v>
      </c>
      <c r="L188" s="32">
        <f t="shared" si="24"/>
        <v>0</v>
      </c>
      <c r="N188" s="31">
        <f t="shared" si="25"/>
        <v>1.4346961805555556</v>
      </c>
      <c r="O188" s="31">
        <f t="shared" si="26"/>
        <v>0.16</v>
      </c>
    </row>
    <row r="189" spans="1:15" x14ac:dyDescent="0.3">
      <c r="A189" s="30">
        <v>18.399999999999999</v>
      </c>
      <c r="B189" s="30">
        <v>0</v>
      </c>
      <c r="C189" s="23">
        <v>0</v>
      </c>
      <c r="D189" s="23">
        <v>0</v>
      </c>
      <c r="E189" s="23">
        <v>0</v>
      </c>
      <c r="F189" s="23">
        <v>0</v>
      </c>
      <c r="G189" s="23">
        <v>0</v>
      </c>
      <c r="H189">
        <f t="shared" si="21"/>
        <v>0</v>
      </c>
      <c r="I189" s="20">
        <f t="shared" si="22"/>
        <v>0</v>
      </c>
      <c r="J189" s="20">
        <f t="shared" si="20"/>
        <v>11.66077738515901</v>
      </c>
      <c r="K189" s="31">
        <f t="shared" si="23"/>
        <v>1.4827546296296295</v>
      </c>
      <c r="L189" s="32">
        <f t="shared" si="24"/>
        <v>0</v>
      </c>
      <c r="N189" s="31">
        <f t="shared" si="25"/>
        <v>1.4427546296296294</v>
      </c>
      <c r="O189" s="31">
        <f t="shared" si="26"/>
        <v>0.16</v>
      </c>
    </row>
    <row r="190" spans="1:15" x14ac:dyDescent="0.3">
      <c r="A190" s="30">
        <v>18.5</v>
      </c>
      <c r="B190" s="30">
        <v>0</v>
      </c>
      <c r="C190" s="23">
        <v>0</v>
      </c>
      <c r="D190" s="23">
        <v>0</v>
      </c>
      <c r="E190" s="23">
        <v>0</v>
      </c>
      <c r="F190" s="23">
        <v>1</v>
      </c>
      <c r="G190" s="23">
        <v>0</v>
      </c>
      <c r="H190">
        <f t="shared" si="21"/>
        <v>1</v>
      </c>
      <c r="I190" s="20">
        <f t="shared" si="22"/>
        <v>0.17667844522968199</v>
      </c>
      <c r="J190" s="20">
        <f t="shared" si="20"/>
        <v>11.66077738515901</v>
      </c>
      <c r="K190" s="31">
        <f t="shared" si="23"/>
        <v>1.4908130787037037</v>
      </c>
      <c r="L190" s="32">
        <f t="shared" si="24"/>
        <v>22757.287985865725</v>
      </c>
      <c r="N190" s="31">
        <f t="shared" si="25"/>
        <v>1.4508130787037037</v>
      </c>
      <c r="O190" s="31">
        <f t="shared" si="26"/>
        <v>0.16</v>
      </c>
    </row>
    <row r="191" spans="1:15" x14ac:dyDescent="0.3">
      <c r="A191" s="30">
        <v>18.600000000000001</v>
      </c>
      <c r="B191" s="30">
        <v>0</v>
      </c>
      <c r="C191" s="23">
        <v>0</v>
      </c>
      <c r="D191" s="23">
        <v>0</v>
      </c>
      <c r="E191" s="23">
        <v>0</v>
      </c>
      <c r="F191" s="23">
        <v>0</v>
      </c>
      <c r="G191" s="23">
        <v>0</v>
      </c>
      <c r="H191">
        <f t="shared" si="21"/>
        <v>0</v>
      </c>
      <c r="I191" s="20">
        <f t="shared" si="22"/>
        <v>0</v>
      </c>
      <c r="J191" s="20">
        <f t="shared" si="20"/>
        <v>11.484098939929329</v>
      </c>
      <c r="K191" s="31">
        <f t="shared" si="23"/>
        <v>1.498871527777778</v>
      </c>
      <c r="L191" s="32">
        <f t="shared" si="24"/>
        <v>0</v>
      </c>
      <c r="N191" s="31">
        <f t="shared" si="25"/>
        <v>1.458871527777778</v>
      </c>
      <c r="O191" s="31">
        <f t="shared" si="26"/>
        <v>0.16</v>
      </c>
    </row>
    <row r="192" spans="1:15" x14ac:dyDescent="0.3">
      <c r="A192" s="30">
        <v>18.7</v>
      </c>
      <c r="B192" s="30">
        <v>0</v>
      </c>
      <c r="C192" s="23">
        <v>1</v>
      </c>
      <c r="D192" s="23">
        <v>0</v>
      </c>
      <c r="E192" s="23">
        <v>0</v>
      </c>
      <c r="F192" s="23">
        <v>0</v>
      </c>
      <c r="G192" s="23">
        <v>0</v>
      </c>
      <c r="H192">
        <f t="shared" si="21"/>
        <v>1</v>
      </c>
      <c r="I192" s="20">
        <f t="shared" si="22"/>
        <v>0.17667844522968199</v>
      </c>
      <c r="J192" s="20">
        <f t="shared" si="20"/>
        <v>11.484098939929329</v>
      </c>
      <c r="K192" s="31">
        <f t="shared" si="23"/>
        <v>1.506929976851852</v>
      </c>
      <c r="L192" s="32">
        <f t="shared" si="24"/>
        <v>23003.312720848058</v>
      </c>
      <c r="N192" s="31">
        <f t="shared" si="25"/>
        <v>1.466929976851852</v>
      </c>
      <c r="O192" s="31">
        <f t="shared" si="26"/>
        <v>0.16</v>
      </c>
    </row>
    <row r="193" spans="1:15" x14ac:dyDescent="0.3">
      <c r="A193" s="30">
        <v>18.8</v>
      </c>
      <c r="B193" s="30">
        <v>0</v>
      </c>
      <c r="C193" s="23">
        <v>0</v>
      </c>
      <c r="D193" s="23">
        <v>0</v>
      </c>
      <c r="E193" s="23">
        <v>0</v>
      </c>
      <c r="F193" s="23">
        <v>0</v>
      </c>
      <c r="G193" s="23">
        <v>0</v>
      </c>
      <c r="H193">
        <f t="shared" si="21"/>
        <v>0</v>
      </c>
      <c r="I193" s="20">
        <f t="shared" si="22"/>
        <v>0</v>
      </c>
      <c r="J193" s="20">
        <f t="shared" si="20"/>
        <v>11.307420494699647</v>
      </c>
      <c r="K193" s="31">
        <f t="shared" si="23"/>
        <v>1.5149884259259259</v>
      </c>
      <c r="L193" s="32">
        <f t="shared" si="24"/>
        <v>0</v>
      </c>
      <c r="N193" s="31">
        <f t="shared" si="25"/>
        <v>1.4749884259259258</v>
      </c>
      <c r="O193" s="31">
        <f t="shared" si="26"/>
        <v>0.16</v>
      </c>
    </row>
    <row r="194" spans="1:15" x14ac:dyDescent="0.3">
      <c r="A194" s="30">
        <v>18.899999999999999</v>
      </c>
      <c r="B194" s="30">
        <v>0</v>
      </c>
      <c r="C194" s="23">
        <v>0</v>
      </c>
      <c r="D194" s="23">
        <v>0</v>
      </c>
      <c r="E194" s="23">
        <v>0</v>
      </c>
      <c r="F194" s="23">
        <v>0</v>
      </c>
      <c r="G194" s="23">
        <v>0</v>
      </c>
      <c r="H194">
        <f t="shared" si="21"/>
        <v>0</v>
      </c>
      <c r="I194" s="20">
        <f t="shared" si="22"/>
        <v>0</v>
      </c>
      <c r="J194" s="20">
        <f t="shared" si="20"/>
        <v>11.307420494699647</v>
      </c>
      <c r="K194" s="31">
        <f t="shared" si="23"/>
        <v>1.5230468749999997</v>
      </c>
      <c r="L194" s="32">
        <f t="shared" si="24"/>
        <v>0</v>
      </c>
      <c r="N194" s="31">
        <f t="shared" si="25"/>
        <v>1.4830468749999997</v>
      </c>
      <c r="O194" s="31">
        <f t="shared" si="26"/>
        <v>0.16</v>
      </c>
    </row>
    <row r="195" spans="1:15" x14ac:dyDescent="0.3">
      <c r="A195" s="30">
        <v>19</v>
      </c>
      <c r="B195" s="30">
        <v>0</v>
      </c>
      <c r="C195" s="23">
        <v>1</v>
      </c>
      <c r="D195" s="23">
        <v>0</v>
      </c>
      <c r="E195" s="23">
        <v>0</v>
      </c>
      <c r="F195" s="23">
        <v>0</v>
      </c>
      <c r="G195" s="23">
        <v>0</v>
      </c>
      <c r="H195">
        <f t="shared" si="21"/>
        <v>1</v>
      </c>
      <c r="I195" s="20">
        <f t="shared" si="22"/>
        <v>0.17667844522968199</v>
      </c>
      <c r="J195" s="20">
        <f t="shared" si="20"/>
        <v>11.307420494699647</v>
      </c>
      <c r="K195" s="31">
        <f t="shared" si="23"/>
        <v>1.5311053240740742</v>
      </c>
      <c r="L195" s="32">
        <f t="shared" si="24"/>
        <v>23372.349823321558</v>
      </c>
      <c r="N195" s="31">
        <f t="shared" si="25"/>
        <v>1.4911053240740741</v>
      </c>
      <c r="O195" s="31">
        <f t="shared" si="26"/>
        <v>0.16</v>
      </c>
    </row>
    <row r="196" spans="1:15" x14ac:dyDescent="0.3">
      <c r="A196" s="30">
        <v>19.100000000000001</v>
      </c>
      <c r="B196" s="30">
        <v>0</v>
      </c>
      <c r="C196" s="23">
        <v>0</v>
      </c>
      <c r="D196" s="23">
        <v>0</v>
      </c>
      <c r="E196" s="23">
        <v>0</v>
      </c>
      <c r="F196" s="23">
        <v>0</v>
      </c>
      <c r="G196" s="23">
        <v>0</v>
      </c>
      <c r="H196">
        <f t="shared" si="21"/>
        <v>0</v>
      </c>
      <c r="I196" s="20">
        <f t="shared" si="22"/>
        <v>0</v>
      </c>
      <c r="J196" s="20">
        <f t="shared" si="20"/>
        <v>11.130742049469966</v>
      </c>
      <c r="K196" s="31">
        <f t="shared" si="23"/>
        <v>1.5391637731481487</v>
      </c>
      <c r="L196" s="32">
        <f t="shared" si="24"/>
        <v>0</v>
      </c>
      <c r="N196" s="31">
        <f t="shared" si="25"/>
        <v>1.4991637731481486</v>
      </c>
      <c r="O196" s="31">
        <f t="shared" si="26"/>
        <v>0.16</v>
      </c>
    </row>
    <row r="197" spans="1:15" x14ac:dyDescent="0.3">
      <c r="A197" s="30">
        <v>19.2</v>
      </c>
      <c r="B197" s="30">
        <v>0</v>
      </c>
      <c r="C197" s="23">
        <v>0</v>
      </c>
      <c r="D197" s="23">
        <v>0</v>
      </c>
      <c r="E197" s="23">
        <v>0</v>
      </c>
      <c r="F197" s="23">
        <v>0</v>
      </c>
      <c r="G197" s="23">
        <v>0</v>
      </c>
      <c r="H197">
        <f t="shared" si="21"/>
        <v>0</v>
      </c>
      <c r="I197" s="20">
        <f t="shared" si="22"/>
        <v>0</v>
      </c>
      <c r="J197" s="20">
        <f t="shared" si="20"/>
        <v>11.130742049469966</v>
      </c>
      <c r="K197" s="31">
        <f t="shared" si="23"/>
        <v>1.5472222222222223</v>
      </c>
      <c r="L197" s="32">
        <f t="shared" si="24"/>
        <v>0</v>
      </c>
      <c r="N197" s="31">
        <f t="shared" si="25"/>
        <v>1.5072222222222222</v>
      </c>
      <c r="O197" s="31">
        <f t="shared" si="26"/>
        <v>0.16</v>
      </c>
    </row>
    <row r="198" spans="1:15" x14ac:dyDescent="0.3">
      <c r="A198" s="30">
        <v>19.3</v>
      </c>
      <c r="B198" s="30">
        <v>1</v>
      </c>
      <c r="C198" s="23">
        <v>0</v>
      </c>
      <c r="D198" s="23">
        <v>0</v>
      </c>
      <c r="E198" s="23">
        <v>0</v>
      </c>
      <c r="F198" s="23">
        <v>0</v>
      </c>
      <c r="G198" s="23">
        <v>0</v>
      </c>
      <c r="H198">
        <f t="shared" si="21"/>
        <v>1</v>
      </c>
      <c r="I198" s="20">
        <f t="shared" si="22"/>
        <v>0.17667844522968199</v>
      </c>
      <c r="J198" s="20">
        <f t="shared" ref="J198:J261" si="27">J199+I198</f>
        <v>11.130742049469966</v>
      </c>
      <c r="K198" s="31">
        <f t="shared" si="23"/>
        <v>1.5552806712962963</v>
      </c>
      <c r="L198" s="32">
        <f t="shared" si="24"/>
        <v>23741.38692579505</v>
      </c>
      <c r="N198" s="31">
        <f t="shared" si="25"/>
        <v>1.5152806712962963</v>
      </c>
      <c r="O198" s="31">
        <f t="shared" si="26"/>
        <v>0.16</v>
      </c>
    </row>
    <row r="199" spans="1:15" x14ac:dyDescent="0.3">
      <c r="A199" s="30">
        <v>19.399999999999999</v>
      </c>
      <c r="B199" s="30">
        <v>0</v>
      </c>
      <c r="C199" s="23">
        <v>0</v>
      </c>
      <c r="D199" s="23">
        <v>0</v>
      </c>
      <c r="E199" s="23">
        <v>0</v>
      </c>
      <c r="F199" s="23">
        <v>0</v>
      </c>
      <c r="G199" s="23">
        <v>0</v>
      </c>
      <c r="H199">
        <f t="shared" ref="H199:H262" si="28">SUM(B199:G199)</f>
        <v>0</v>
      </c>
      <c r="I199" s="20">
        <f t="shared" ref="I199:I262" si="29">H199/5.66</f>
        <v>0</v>
      </c>
      <c r="J199" s="20">
        <f t="shared" si="27"/>
        <v>10.954063604240284</v>
      </c>
      <c r="K199" s="31">
        <f t="shared" ref="K199:K262" si="30">A199*6962500/1000/24/3600</f>
        <v>1.5633391203703704</v>
      </c>
      <c r="L199" s="32">
        <f t="shared" ref="L199:L262" si="31">I199*K199*24*3600</f>
        <v>0</v>
      </c>
      <c r="N199" s="31">
        <f t="shared" ref="N199:N262" si="32">K199-0.04</f>
        <v>1.5233391203703703</v>
      </c>
      <c r="O199" s="31">
        <f t="shared" si="26"/>
        <v>0.16</v>
      </c>
    </row>
    <row r="200" spans="1:15" x14ac:dyDescent="0.3">
      <c r="A200" s="30">
        <v>19.5</v>
      </c>
      <c r="B200" s="30">
        <v>1</v>
      </c>
      <c r="C200" s="23">
        <v>0</v>
      </c>
      <c r="D200" s="23">
        <v>0</v>
      </c>
      <c r="E200" s="23">
        <v>0</v>
      </c>
      <c r="F200" s="23">
        <v>1</v>
      </c>
      <c r="G200" s="23">
        <v>0</v>
      </c>
      <c r="H200">
        <f t="shared" si="28"/>
        <v>2</v>
      </c>
      <c r="I200" s="20">
        <f t="shared" si="29"/>
        <v>0.35335689045936397</v>
      </c>
      <c r="J200" s="20">
        <f t="shared" si="27"/>
        <v>10.954063604240284</v>
      </c>
      <c r="K200" s="31">
        <f t="shared" si="30"/>
        <v>1.5713975694444444</v>
      </c>
      <c r="L200" s="32">
        <f t="shared" si="31"/>
        <v>47974.823321554781</v>
      </c>
      <c r="N200" s="31">
        <f t="shared" si="32"/>
        <v>1.5313975694444444</v>
      </c>
      <c r="O200" s="31">
        <f t="shared" si="26"/>
        <v>0.16</v>
      </c>
    </row>
    <row r="201" spans="1:15" x14ac:dyDescent="0.3">
      <c r="A201" s="30">
        <v>19.600000000000001</v>
      </c>
      <c r="B201" s="30">
        <v>0</v>
      </c>
      <c r="C201" s="23">
        <v>0</v>
      </c>
      <c r="D201" s="23">
        <v>0</v>
      </c>
      <c r="E201" s="23">
        <v>0</v>
      </c>
      <c r="F201" s="23">
        <v>0</v>
      </c>
      <c r="G201" s="23">
        <v>0</v>
      </c>
      <c r="H201">
        <f t="shared" si="28"/>
        <v>0</v>
      </c>
      <c r="I201" s="20">
        <f t="shared" si="29"/>
        <v>0</v>
      </c>
      <c r="J201" s="20">
        <f t="shared" si="27"/>
        <v>10.600706713780919</v>
      </c>
      <c r="K201" s="31">
        <f t="shared" si="30"/>
        <v>1.5794560185185187</v>
      </c>
      <c r="L201" s="32">
        <f t="shared" si="31"/>
        <v>0</v>
      </c>
      <c r="N201" s="31">
        <f t="shared" si="32"/>
        <v>1.5394560185185187</v>
      </c>
      <c r="O201" s="31">
        <f t="shared" si="26"/>
        <v>0.16</v>
      </c>
    </row>
    <row r="202" spans="1:15" x14ac:dyDescent="0.3">
      <c r="A202" s="30">
        <v>19.7</v>
      </c>
      <c r="B202" s="30">
        <v>0</v>
      </c>
      <c r="C202" s="23">
        <v>0</v>
      </c>
      <c r="D202" s="23">
        <v>0</v>
      </c>
      <c r="E202" s="23">
        <v>0</v>
      </c>
      <c r="F202" s="23">
        <v>0</v>
      </c>
      <c r="G202" s="23">
        <v>0</v>
      </c>
      <c r="H202">
        <f t="shared" si="28"/>
        <v>0</v>
      </c>
      <c r="I202" s="20">
        <f t="shared" si="29"/>
        <v>0</v>
      </c>
      <c r="J202" s="20">
        <f t="shared" si="27"/>
        <v>10.600706713780919</v>
      </c>
      <c r="K202" s="31">
        <f t="shared" si="30"/>
        <v>1.5875144675925925</v>
      </c>
      <c r="L202" s="32">
        <f t="shared" si="31"/>
        <v>0</v>
      </c>
      <c r="N202" s="31">
        <f t="shared" si="32"/>
        <v>1.5475144675925925</v>
      </c>
      <c r="O202" s="31">
        <f t="shared" si="26"/>
        <v>0.16</v>
      </c>
    </row>
    <row r="203" spans="1:15" x14ac:dyDescent="0.3">
      <c r="A203" s="30">
        <v>19.8</v>
      </c>
      <c r="B203" s="30">
        <v>0</v>
      </c>
      <c r="C203" s="23">
        <v>0</v>
      </c>
      <c r="D203" s="23">
        <v>0</v>
      </c>
      <c r="E203" s="23">
        <v>0</v>
      </c>
      <c r="F203" s="23">
        <v>1</v>
      </c>
      <c r="G203" s="23">
        <v>0</v>
      </c>
      <c r="H203">
        <f t="shared" si="28"/>
        <v>1</v>
      </c>
      <c r="I203" s="20">
        <f t="shared" si="29"/>
        <v>0.17667844522968199</v>
      </c>
      <c r="J203" s="20">
        <f t="shared" si="27"/>
        <v>10.600706713780919</v>
      </c>
      <c r="K203" s="31">
        <f t="shared" si="30"/>
        <v>1.5955729166666666</v>
      </c>
      <c r="L203" s="32">
        <f t="shared" si="31"/>
        <v>24356.448763250883</v>
      </c>
      <c r="N203" s="31">
        <f t="shared" si="32"/>
        <v>1.5555729166666665</v>
      </c>
      <c r="O203" s="31">
        <f t="shared" si="26"/>
        <v>0.16</v>
      </c>
    </row>
    <row r="204" spans="1:15" x14ac:dyDescent="0.3">
      <c r="A204" s="30">
        <v>19.899999999999999</v>
      </c>
      <c r="B204" s="30">
        <v>0</v>
      </c>
      <c r="C204" s="23">
        <v>0</v>
      </c>
      <c r="D204" s="23">
        <v>0</v>
      </c>
      <c r="E204" s="23">
        <v>0</v>
      </c>
      <c r="F204" s="23">
        <v>0</v>
      </c>
      <c r="G204" s="23">
        <v>0</v>
      </c>
      <c r="H204">
        <f t="shared" si="28"/>
        <v>0</v>
      </c>
      <c r="I204" s="20">
        <f t="shared" si="29"/>
        <v>0</v>
      </c>
      <c r="J204" s="20">
        <f t="shared" si="27"/>
        <v>10.424028268551238</v>
      </c>
      <c r="K204" s="31">
        <f t="shared" si="30"/>
        <v>1.6036313657407408</v>
      </c>
      <c r="L204" s="32">
        <f t="shared" si="31"/>
        <v>0</v>
      </c>
      <c r="N204" s="31">
        <f t="shared" si="32"/>
        <v>1.5636313657407408</v>
      </c>
      <c r="O204" s="31">
        <f t="shared" si="26"/>
        <v>0.16</v>
      </c>
    </row>
    <row r="205" spans="1:15" x14ac:dyDescent="0.3">
      <c r="A205" s="30">
        <v>20</v>
      </c>
      <c r="B205" s="30">
        <v>0</v>
      </c>
      <c r="C205" s="23">
        <v>0</v>
      </c>
      <c r="D205" s="23">
        <v>1</v>
      </c>
      <c r="E205" s="23">
        <v>1</v>
      </c>
      <c r="F205" s="23">
        <v>1</v>
      </c>
      <c r="G205" s="23">
        <v>0</v>
      </c>
      <c r="H205">
        <f t="shared" si="28"/>
        <v>3</v>
      </c>
      <c r="I205" s="20">
        <f t="shared" si="29"/>
        <v>0.53003533568904593</v>
      </c>
      <c r="J205" s="20">
        <f t="shared" si="27"/>
        <v>10.424028268551238</v>
      </c>
      <c r="K205" s="31">
        <f t="shared" si="30"/>
        <v>1.6116898148148147</v>
      </c>
      <c r="L205" s="32">
        <f t="shared" si="31"/>
        <v>73807.420494699647</v>
      </c>
      <c r="N205" s="31">
        <f t="shared" si="32"/>
        <v>1.5716898148148146</v>
      </c>
      <c r="O205" s="31">
        <f t="shared" si="26"/>
        <v>0.16</v>
      </c>
    </row>
    <row r="206" spans="1:15" x14ac:dyDescent="0.3">
      <c r="A206" s="30">
        <v>20.100000000000001</v>
      </c>
      <c r="B206" s="30">
        <v>0</v>
      </c>
      <c r="C206" s="23">
        <v>0</v>
      </c>
      <c r="D206" s="23">
        <v>0</v>
      </c>
      <c r="E206" s="23">
        <v>0</v>
      </c>
      <c r="F206" s="23">
        <v>0</v>
      </c>
      <c r="G206" s="23">
        <v>0</v>
      </c>
      <c r="H206">
        <f t="shared" si="28"/>
        <v>0</v>
      </c>
      <c r="I206" s="20">
        <f t="shared" si="29"/>
        <v>0</v>
      </c>
      <c r="J206" s="20">
        <f t="shared" si="27"/>
        <v>9.8939929328621918</v>
      </c>
      <c r="K206" s="31">
        <f t="shared" si="30"/>
        <v>1.6197482638888889</v>
      </c>
      <c r="L206" s="32">
        <f t="shared" si="31"/>
        <v>0</v>
      </c>
      <c r="N206" s="31">
        <f t="shared" si="32"/>
        <v>1.5797482638888889</v>
      </c>
      <c r="O206" s="31">
        <f t="shared" si="26"/>
        <v>0.16</v>
      </c>
    </row>
    <row r="207" spans="1:15" x14ac:dyDescent="0.3">
      <c r="A207" s="30">
        <v>20.2</v>
      </c>
      <c r="B207" s="30">
        <v>0</v>
      </c>
      <c r="C207" s="23">
        <v>0</v>
      </c>
      <c r="D207" s="23">
        <v>0</v>
      </c>
      <c r="E207" s="23">
        <v>0</v>
      </c>
      <c r="F207" s="23">
        <v>0</v>
      </c>
      <c r="G207" s="23">
        <v>0</v>
      </c>
      <c r="H207">
        <f t="shared" si="28"/>
        <v>0</v>
      </c>
      <c r="I207" s="20">
        <f t="shared" si="29"/>
        <v>0</v>
      </c>
      <c r="J207" s="20">
        <f t="shared" si="27"/>
        <v>9.8939929328621918</v>
      </c>
      <c r="K207" s="31">
        <f t="shared" si="30"/>
        <v>1.627806712962963</v>
      </c>
      <c r="L207" s="32">
        <f t="shared" si="31"/>
        <v>0</v>
      </c>
      <c r="N207" s="31">
        <f t="shared" si="32"/>
        <v>1.5878067129629629</v>
      </c>
      <c r="O207" s="31">
        <f t="shared" si="26"/>
        <v>0.16</v>
      </c>
    </row>
    <row r="208" spans="1:15" x14ac:dyDescent="0.3">
      <c r="A208" s="30">
        <v>20.3</v>
      </c>
      <c r="B208" s="30">
        <v>0</v>
      </c>
      <c r="C208" s="23">
        <v>0</v>
      </c>
      <c r="D208" s="23">
        <v>0</v>
      </c>
      <c r="E208" s="23">
        <v>0</v>
      </c>
      <c r="F208" s="23">
        <v>0</v>
      </c>
      <c r="G208" s="23">
        <v>0</v>
      </c>
      <c r="H208">
        <f t="shared" si="28"/>
        <v>0</v>
      </c>
      <c r="I208" s="20">
        <f t="shared" si="29"/>
        <v>0</v>
      </c>
      <c r="J208" s="20">
        <f t="shared" si="27"/>
        <v>9.8939929328621918</v>
      </c>
      <c r="K208" s="31">
        <f t="shared" si="30"/>
        <v>1.635865162037037</v>
      </c>
      <c r="L208" s="32">
        <f t="shared" si="31"/>
        <v>0</v>
      </c>
      <c r="N208" s="31">
        <f t="shared" si="32"/>
        <v>1.595865162037037</v>
      </c>
      <c r="O208" s="31">
        <f t="shared" si="26"/>
        <v>0.16</v>
      </c>
    </row>
    <row r="209" spans="1:15" x14ac:dyDescent="0.3">
      <c r="A209" s="30">
        <v>20.399999999999999</v>
      </c>
      <c r="B209" s="30">
        <v>0</v>
      </c>
      <c r="C209" s="23">
        <v>0</v>
      </c>
      <c r="D209" s="23">
        <v>0</v>
      </c>
      <c r="E209" s="23">
        <v>0</v>
      </c>
      <c r="F209" s="23">
        <v>0</v>
      </c>
      <c r="G209" s="23">
        <v>0</v>
      </c>
      <c r="H209">
        <f t="shared" si="28"/>
        <v>0</v>
      </c>
      <c r="I209" s="20">
        <f t="shared" si="29"/>
        <v>0</v>
      </c>
      <c r="J209" s="20">
        <f t="shared" si="27"/>
        <v>9.8939929328621918</v>
      </c>
      <c r="K209" s="31">
        <f t="shared" si="30"/>
        <v>1.6439236111111111</v>
      </c>
      <c r="L209" s="32">
        <f t="shared" si="31"/>
        <v>0</v>
      </c>
      <c r="N209" s="31">
        <f t="shared" si="32"/>
        <v>1.603923611111111</v>
      </c>
      <c r="O209" s="31">
        <f t="shared" ref="O209:O272" si="33">IF(N209&lt;0.16,N209,0.16)</f>
        <v>0.16</v>
      </c>
    </row>
    <row r="210" spans="1:15" x14ac:dyDescent="0.3">
      <c r="A210" s="30">
        <v>20.5</v>
      </c>
      <c r="B210" s="30">
        <v>0</v>
      </c>
      <c r="C210" s="23">
        <v>0</v>
      </c>
      <c r="D210" s="23">
        <v>0</v>
      </c>
      <c r="E210" s="23">
        <v>0</v>
      </c>
      <c r="F210" s="23">
        <v>0</v>
      </c>
      <c r="G210" s="23">
        <v>0</v>
      </c>
      <c r="H210">
        <f t="shared" si="28"/>
        <v>0</v>
      </c>
      <c r="I210" s="20">
        <f t="shared" si="29"/>
        <v>0</v>
      </c>
      <c r="J210" s="20">
        <f t="shared" si="27"/>
        <v>9.8939929328621918</v>
      </c>
      <c r="K210" s="31">
        <f t="shared" si="30"/>
        <v>1.6519820601851853</v>
      </c>
      <c r="L210" s="32">
        <f t="shared" si="31"/>
        <v>0</v>
      </c>
      <c r="N210" s="31">
        <f t="shared" si="32"/>
        <v>1.6119820601851853</v>
      </c>
      <c r="O210" s="31">
        <f t="shared" si="33"/>
        <v>0.16</v>
      </c>
    </row>
    <row r="211" spans="1:15" x14ac:dyDescent="0.3">
      <c r="A211" s="30">
        <v>20.6</v>
      </c>
      <c r="B211" s="30">
        <v>0</v>
      </c>
      <c r="C211" s="23">
        <v>0</v>
      </c>
      <c r="D211" s="23">
        <v>0</v>
      </c>
      <c r="E211" s="23">
        <v>0</v>
      </c>
      <c r="F211" s="23">
        <v>0</v>
      </c>
      <c r="G211" s="23">
        <v>0</v>
      </c>
      <c r="H211">
        <f t="shared" si="28"/>
        <v>0</v>
      </c>
      <c r="I211" s="20">
        <f t="shared" si="29"/>
        <v>0</v>
      </c>
      <c r="J211" s="20">
        <f t="shared" si="27"/>
        <v>9.8939929328621918</v>
      </c>
      <c r="K211" s="31">
        <f t="shared" si="30"/>
        <v>1.6600405092592592</v>
      </c>
      <c r="L211" s="32">
        <f t="shared" si="31"/>
        <v>0</v>
      </c>
      <c r="N211" s="31">
        <f t="shared" si="32"/>
        <v>1.6200405092592591</v>
      </c>
      <c r="O211" s="31">
        <f t="shared" si="33"/>
        <v>0.16</v>
      </c>
    </row>
    <row r="212" spans="1:15" x14ac:dyDescent="0.3">
      <c r="A212" s="30">
        <v>20.7</v>
      </c>
      <c r="B212" s="30">
        <v>0</v>
      </c>
      <c r="C212" s="23">
        <v>0</v>
      </c>
      <c r="D212" s="23">
        <v>0</v>
      </c>
      <c r="E212" s="23">
        <v>0</v>
      </c>
      <c r="F212" s="23">
        <v>0</v>
      </c>
      <c r="G212" s="23">
        <v>0</v>
      </c>
      <c r="H212">
        <f t="shared" si="28"/>
        <v>0</v>
      </c>
      <c r="I212" s="20">
        <f t="shared" si="29"/>
        <v>0</v>
      </c>
      <c r="J212" s="20">
        <f t="shared" si="27"/>
        <v>9.8939929328621918</v>
      </c>
      <c r="K212" s="31">
        <f t="shared" si="30"/>
        <v>1.6680989583333334</v>
      </c>
      <c r="L212" s="32">
        <f t="shared" si="31"/>
        <v>0</v>
      </c>
      <c r="N212" s="31">
        <f t="shared" si="32"/>
        <v>1.6280989583333334</v>
      </c>
      <c r="O212" s="31">
        <f t="shared" si="33"/>
        <v>0.16</v>
      </c>
    </row>
    <row r="213" spans="1:15" x14ac:dyDescent="0.3">
      <c r="A213" s="30">
        <v>20.8</v>
      </c>
      <c r="B213" s="30">
        <v>0</v>
      </c>
      <c r="C213" s="23">
        <v>0</v>
      </c>
      <c r="D213" s="23">
        <v>0</v>
      </c>
      <c r="E213" s="23">
        <v>0</v>
      </c>
      <c r="F213" s="23">
        <v>0</v>
      </c>
      <c r="G213" s="23">
        <v>0</v>
      </c>
      <c r="H213">
        <f t="shared" si="28"/>
        <v>0</v>
      </c>
      <c r="I213" s="20">
        <f t="shared" si="29"/>
        <v>0</v>
      </c>
      <c r="J213" s="20">
        <f t="shared" si="27"/>
        <v>9.8939929328621918</v>
      </c>
      <c r="K213" s="31">
        <f t="shared" si="30"/>
        <v>1.6761574074074075</v>
      </c>
      <c r="L213" s="32">
        <f t="shared" si="31"/>
        <v>0</v>
      </c>
      <c r="N213" s="31">
        <f t="shared" si="32"/>
        <v>1.6361574074074074</v>
      </c>
      <c r="O213" s="31">
        <f t="shared" si="33"/>
        <v>0.16</v>
      </c>
    </row>
    <row r="214" spans="1:15" x14ac:dyDescent="0.3">
      <c r="A214" s="30">
        <v>20.9</v>
      </c>
      <c r="B214" s="30">
        <v>0</v>
      </c>
      <c r="C214" s="23">
        <v>0</v>
      </c>
      <c r="D214" s="23">
        <v>0</v>
      </c>
      <c r="E214" s="23">
        <v>0</v>
      </c>
      <c r="F214" s="23">
        <v>0</v>
      </c>
      <c r="G214" s="23">
        <v>0</v>
      </c>
      <c r="H214">
        <f t="shared" si="28"/>
        <v>0</v>
      </c>
      <c r="I214" s="20">
        <f t="shared" si="29"/>
        <v>0</v>
      </c>
      <c r="J214" s="20">
        <f t="shared" si="27"/>
        <v>9.8939929328621918</v>
      </c>
      <c r="K214" s="31">
        <f t="shared" si="30"/>
        <v>1.6842158564814813</v>
      </c>
      <c r="L214" s="32">
        <f t="shared" si="31"/>
        <v>0</v>
      </c>
      <c r="N214" s="31">
        <f t="shared" si="32"/>
        <v>1.6442158564814813</v>
      </c>
      <c r="O214" s="31">
        <f t="shared" si="33"/>
        <v>0.16</v>
      </c>
    </row>
    <row r="215" spans="1:15" x14ac:dyDescent="0.3">
      <c r="A215" s="30">
        <v>21</v>
      </c>
      <c r="B215" s="30">
        <v>0</v>
      </c>
      <c r="C215" s="23">
        <v>0</v>
      </c>
      <c r="D215" s="23">
        <v>0</v>
      </c>
      <c r="E215" s="23">
        <v>0</v>
      </c>
      <c r="F215" s="23">
        <v>1</v>
      </c>
      <c r="G215" s="23">
        <v>0</v>
      </c>
      <c r="H215">
        <f t="shared" si="28"/>
        <v>1</v>
      </c>
      <c r="I215" s="20">
        <f t="shared" si="29"/>
        <v>0.17667844522968199</v>
      </c>
      <c r="J215" s="20">
        <f t="shared" si="27"/>
        <v>9.8939929328621918</v>
      </c>
      <c r="K215" s="31">
        <f t="shared" si="30"/>
        <v>1.6922743055555556</v>
      </c>
      <c r="L215" s="32">
        <f t="shared" si="31"/>
        <v>25832.597173144877</v>
      </c>
      <c r="N215" s="31">
        <f t="shared" si="32"/>
        <v>1.6522743055555555</v>
      </c>
      <c r="O215" s="31">
        <f t="shared" si="33"/>
        <v>0.16</v>
      </c>
    </row>
    <row r="216" spans="1:15" x14ac:dyDescent="0.3">
      <c r="A216" s="30">
        <v>21.1</v>
      </c>
      <c r="B216" s="30">
        <v>0</v>
      </c>
      <c r="C216" s="23">
        <v>0</v>
      </c>
      <c r="D216" s="23">
        <v>0</v>
      </c>
      <c r="E216" s="23">
        <v>0</v>
      </c>
      <c r="F216" s="23">
        <v>0</v>
      </c>
      <c r="G216" s="23">
        <v>0</v>
      </c>
      <c r="H216">
        <f t="shared" si="28"/>
        <v>0</v>
      </c>
      <c r="I216" s="20">
        <f t="shared" si="29"/>
        <v>0</v>
      </c>
      <c r="J216" s="20">
        <f t="shared" si="27"/>
        <v>9.7173144876325104</v>
      </c>
      <c r="K216" s="31">
        <f t="shared" si="30"/>
        <v>1.7003327546296296</v>
      </c>
      <c r="L216" s="32">
        <f t="shared" si="31"/>
        <v>0</v>
      </c>
      <c r="N216" s="31">
        <f t="shared" si="32"/>
        <v>1.6603327546296296</v>
      </c>
      <c r="O216" s="31">
        <f t="shared" si="33"/>
        <v>0.16</v>
      </c>
    </row>
    <row r="217" spans="1:15" x14ac:dyDescent="0.3">
      <c r="A217" s="30">
        <v>21.2</v>
      </c>
      <c r="B217" s="30">
        <v>1</v>
      </c>
      <c r="C217" s="23">
        <v>0</v>
      </c>
      <c r="D217" s="23">
        <v>0</v>
      </c>
      <c r="E217" s="23">
        <v>0</v>
      </c>
      <c r="F217" s="23">
        <v>0</v>
      </c>
      <c r="G217" s="23">
        <v>0</v>
      </c>
      <c r="H217">
        <f t="shared" si="28"/>
        <v>1</v>
      </c>
      <c r="I217" s="20">
        <f t="shared" si="29"/>
        <v>0.17667844522968199</v>
      </c>
      <c r="J217" s="20">
        <f t="shared" si="27"/>
        <v>9.7173144876325104</v>
      </c>
      <c r="K217" s="31">
        <f t="shared" si="30"/>
        <v>1.7083912037037037</v>
      </c>
      <c r="L217" s="32">
        <f t="shared" si="31"/>
        <v>26078.62190812721</v>
      </c>
      <c r="N217" s="31">
        <f t="shared" si="32"/>
        <v>1.6683912037037036</v>
      </c>
      <c r="O217" s="31">
        <f t="shared" si="33"/>
        <v>0.16</v>
      </c>
    </row>
    <row r="218" spans="1:15" x14ac:dyDescent="0.3">
      <c r="A218" s="30">
        <v>21.3</v>
      </c>
      <c r="B218" s="30">
        <v>0</v>
      </c>
      <c r="C218" s="23">
        <v>0</v>
      </c>
      <c r="D218" s="23">
        <v>0</v>
      </c>
      <c r="E218" s="23">
        <v>0</v>
      </c>
      <c r="F218" s="23">
        <v>1</v>
      </c>
      <c r="G218" s="23">
        <v>0</v>
      </c>
      <c r="H218">
        <f t="shared" si="28"/>
        <v>1</v>
      </c>
      <c r="I218" s="20">
        <f t="shared" si="29"/>
        <v>0.17667844522968199</v>
      </c>
      <c r="J218" s="20">
        <f t="shared" si="27"/>
        <v>9.5406360424028289</v>
      </c>
      <c r="K218" s="31">
        <f t="shared" si="30"/>
        <v>1.7164496527777777</v>
      </c>
      <c r="L218" s="32">
        <f t="shared" si="31"/>
        <v>26201.634275618373</v>
      </c>
      <c r="N218" s="31">
        <f t="shared" si="32"/>
        <v>1.6764496527777777</v>
      </c>
      <c r="O218" s="31">
        <f t="shared" si="33"/>
        <v>0.16</v>
      </c>
    </row>
    <row r="219" spans="1:15" x14ac:dyDescent="0.3">
      <c r="A219" s="30">
        <v>21.4</v>
      </c>
      <c r="B219" s="30">
        <v>0</v>
      </c>
      <c r="C219" s="23">
        <v>0</v>
      </c>
      <c r="D219" s="23">
        <v>0</v>
      </c>
      <c r="E219" s="23">
        <v>0</v>
      </c>
      <c r="F219" s="23">
        <v>0</v>
      </c>
      <c r="G219" s="23">
        <v>0</v>
      </c>
      <c r="H219">
        <f t="shared" si="28"/>
        <v>0</v>
      </c>
      <c r="I219" s="20">
        <f t="shared" si="29"/>
        <v>0</v>
      </c>
      <c r="J219" s="20">
        <f t="shared" si="27"/>
        <v>9.3639575971731475</v>
      </c>
      <c r="K219" s="31">
        <f t="shared" si="30"/>
        <v>1.724508101851852</v>
      </c>
      <c r="L219" s="32">
        <f t="shared" si="31"/>
        <v>0</v>
      </c>
      <c r="N219" s="31">
        <f t="shared" si="32"/>
        <v>1.684508101851852</v>
      </c>
      <c r="O219" s="31">
        <f t="shared" si="33"/>
        <v>0.16</v>
      </c>
    </row>
    <row r="220" spans="1:15" x14ac:dyDescent="0.3">
      <c r="A220" s="30">
        <v>21.5</v>
      </c>
      <c r="B220" s="30">
        <v>0</v>
      </c>
      <c r="C220" s="23">
        <v>0</v>
      </c>
      <c r="D220" s="23">
        <v>0</v>
      </c>
      <c r="E220" s="23">
        <v>0</v>
      </c>
      <c r="F220" s="23">
        <v>0</v>
      </c>
      <c r="G220" s="23">
        <v>0</v>
      </c>
      <c r="H220">
        <f t="shared" si="28"/>
        <v>0</v>
      </c>
      <c r="I220" s="20">
        <f t="shared" si="29"/>
        <v>0</v>
      </c>
      <c r="J220" s="20">
        <f t="shared" si="27"/>
        <v>9.3639575971731475</v>
      </c>
      <c r="K220" s="31">
        <f t="shared" si="30"/>
        <v>1.7325665509259258</v>
      </c>
      <c r="L220" s="32">
        <f t="shared" si="31"/>
        <v>0</v>
      </c>
      <c r="N220" s="31">
        <f t="shared" si="32"/>
        <v>1.6925665509259258</v>
      </c>
      <c r="O220" s="31">
        <f t="shared" si="33"/>
        <v>0.16</v>
      </c>
    </row>
    <row r="221" spans="1:15" x14ac:dyDescent="0.3">
      <c r="A221" s="30">
        <v>21.6</v>
      </c>
      <c r="B221" s="30">
        <v>0</v>
      </c>
      <c r="C221" s="23">
        <v>0</v>
      </c>
      <c r="D221" s="23">
        <v>0</v>
      </c>
      <c r="E221" s="23">
        <v>0</v>
      </c>
      <c r="F221" s="23">
        <v>0</v>
      </c>
      <c r="G221" s="23">
        <v>0</v>
      </c>
      <c r="H221">
        <f t="shared" si="28"/>
        <v>0</v>
      </c>
      <c r="I221" s="20">
        <f t="shared" si="29"/>
        <v>0</v>
      </c>
      <c r="J221" s="20">
        <f t="shared" si="27"/>
        <v>9.3639575971731475</v>
      </c>
      <c r="K221" s="31">
        <f t="shared" si="30"/>
        <v>1.7406250000000001</v>
      </c>
      <c r="L221" s="32">
        <f t="shared" si="31"/>
        <v>0</v>
      </c>
      <c r="N221" s="31">
        <f t="shared" si="32"/>
        <v>1.7006250000000001</v>
      </c>
      <c r="O221" s="31">
        <f t="shared" si="33"/>
        <v>0.16</v>
      </c>
    </row>
    <row r="222" spans="1:15" x14ac:dyDescent="0.3">
      <c r="A222" s="30">
        <v>21.7</v>
      </c>
      <c r="B222" s="30">
        <v>0</v>
      </c>
      <c r="C222" s="23">
        <v>0</v>
      </c>
      <c r="D222" s="23">
        <v>0</v>
      </c>
      <c r="E222" s="23">
        <v>0</v>
      </c>
      <c r="F222" s="23">
        <v>0</v>
      </c>
      <c r="G222" s="23">
        <v>0</v>
      </c>
      <c r="H222">
        <f t="shared" si="28"/>
        <v>0</v>
      </c>
      <c r="I222" s="20">
        <f t="shared" si="29"/>
        <v>0</v>
      </c>
      <c r="J222" s="20">
        <f t="shared" si="27"/>
        <v>9.3639575971731475</v>
      </c>
      <c r="K222" s="31">
        <f t="shared" si="30"/>
        <v>1.7486834490740741</v>
      </c>
      <c r="L222" s="32">
        <f t="shared" si="31"/>
        <v>0</v>
      </c>
      <c r="N222" s="31">
        <f t="shared" si="32"/>
        <v>1.7086834490740741</v>
      </c>
      <c r="O222" s="31">
        <f t="shared" si="33"/>
        <v>0.16</v>
      </c>
    </row>
    <row r="223" spans="1:15" x14ac:dyDescent="0.3">
      <c r="A223" s="30">
        <v>21.8</v>
      </c>
      <c r="B223" s="30">
        <v>0</v>
      </c>
      <c r="C223" s="23">
        <v>0</v>
      </c>
      <c r="D223" s="23">
        <v>1</v>
      </c>
      <c r="E223" s="23">
        <v>1</v>
      </c>
      <c r="F223" s="23">
        <v>0</v>
      </c>
      <c r="G223" s="23">
        <v>0</v>
      </c>
      <c r="H223">
        <f t="shared" si="28"/>
        <v>2</v>
      </c>
      <c r="I223" s="20">
        <f t="shared" si="29"/>
        <v>0.35335689045936397</v>
      </c>
      <c r="J223" s="20">
        <f t="shared" si="27"/>
        <v>9.3639575971731475</v>
      </c>
      <c r="K223" s="31">
        <f t="shared" si="30"/>
        <v>1.756741898148148</v>
      </c>
      <c r="L223" s="32">
        <f t="shared" si="31"/>
        <v>53633.392226148411</v>
      </c>
      <c r="N223" s="31">
        <f t="shared" si="32"/>
        <v>1.7167418981481479</v>
      </c>
      <c r="O223" s="31">
        <f t="shared" si="33"/>
        <v>0.16</v>
      </c>
    </row>
    <row r="224" spans="1:15" x14ac:dyDescent="0.3">
      <c r="A224" s="30">
        <v>21.9</v>
      </c>
      <c r="B224" s="30">
        <v>0</v>
      </c>
      <c r="C224" s="23">
        <v>0</v>
      </c>
      <c r="D224" s="23">
        <v>0</v>
      </c>
      <c r="E224" s="23">
        <v>0</v>
      </c>
      <c r="F224" s="23">
        <v>0</v>
      </c>
      <c r="G224" s="23">
        <v>0</v>
      </c>
      <c r="H224">
        <f t="shared" si="28"/>
        <v>0</v>
      </c>
      <c r="I224" s="20">
        <f t="shared" si="29"/>
        <v>0</v>
      </c>
      <c r="J224" s="20">
        <f t="shared" si="27"/>
        <v>9.0106007067137828</v>
      </c>
      <c r="K224" s="31">
        <f t="shared" si="30"/>
        <v>1.7648003472222222</v>
      </c>
      <c r="L224" s="32">
        <f t="shared" si="31"/>
        <v>0</v>
      </c>
      <c r="N224" s="31">
        <f t="shared" si="32"/>
        <v>1.7248003472222222</v>
      </c>
      <c r="O224" s="31">
        <f t="shared" si="33"/>
        <v>0.16</v>
      </c>
    </row>
    <row r="225" spans="1:15" x14ac:dyDescent="0.3">
      <c r="A225" s="30">
        <v>22</v>
      </c>
      <c r="B225" s="30">
        <v>0</v>
      </c>
      <c r="C225" s="23">
        <v>0</v>
      </c>
      <c r="D225" s="23">
        <v>0</v>
      </c>
      <c r="E225" s="23">
        <v>0</v>
      </c>
      <c r="F225" s="23">
        <v>0</v>
      </c>
      <c r="G225" s="23">
        <v>0</v>
      </c>
      <c r="H225">
        <f t="shared" si="28"/>
        <v>0</v>
      </c>
      <c r="I225" s="20">
        <f t="shared" si="29"/>
        <v>0</v>
      </c>
      <c r="J225" s="20">
        <f t="shared" si="27"/>
        <v>9.0106007067137828</v>
      </c>
      <c r="K225" s="31">
        <f t="shared" si="30"/>
        <v>1.7728587962962963</v>
      </c>
      <c r="L225" s="32">
        <f t="shared" si="31"/>
        <v>0</v>
      </c>
      <c r="N225" s="31">
        <f t="shared" si="32"/>
        <v>1.7328587962962962</v>
      </c>
      <c r="O225" s="31">
        <f t="shared" si="33"/>
        <v>0.16</v>
      </c>
    </row>
    <row r="226" spans="1:15" x14ac:dyDescent="0.3">
      <c r="A226" s="30">
        <v>22.1</v>
      </c>
      <c r="B226" s="30">
        <v>0</v>
      </c>
      <c r="C226" s="23">
        <v>1</v>
      </c>
      <c r="D226" s="23">
        <v>0</v>
      </c>
      <c r="E226" s="23">
        <v>0</v>
      </c>
      <c r="F226" s="23">
        <v>0</v>
      </c>
      <c r="G226" s="23">
        <v>0</v>
      </c>
      <c r="H226">
        <f t="shared" si="28"/>
        <v>1</v>
      </c>
      <c r="I226" s="20">
        <f t="shared" si="29"/>
        <v>0.17667844522968199</v>
      </c>
      <c r="J226" s="20">
        <f t="shared" si="27"/>
        <v>9.0106007067137828</v>
      </c>
      <c r="K226" s="31">
        <f t="shared" si="30"/>
        <v>1.7809172453703703</v>
      </c>
      <c r="L226" s="32">
        <f t="shared" si="31"/>
        <v>27185.733215547709</v>
      </c>
      <c r="N226" s="31">
        <f t="shared" si="32"/>
        <v>1.7409172453703703</v>
      </c>
      <c r="O226" s="31">
        <f t="shared" si="33"/>
        <v>0.16</v>
      </c>
    </row>
    <row r="227" spans="1:15" x14ac:dyDescent="0.3">
      <c r="A227" s="30">
        <v>22.2</v>
      </c>
      <c r="B227" s="30">
        <v>0</v>
      </c>
      <c r="C227" s="23">
        <v>0</v>
      </c>
      <c r="D227" s="23">
        <v>0</v>
      </c>
      <c r="E227" s="23">
        <v>0</v>
      </c>
      <c r="F227" s="23">
        <v>0</v>
      </c>
      <c r="G227" s="23">
        <v>0</v>
      </c>
      <c r="H227">
        <f t="shared" si="28"/>
        <v>0</v>
      </c>
      <c r="I227" s="20">
        <f t="shared" si="29"/>
        <v>0</v>
      </c>
      <c r="J227" s="20">
        <f t="shared" si="27"/>
        <v>8.8339222614841013</v>
      </c>
      <c r="K227" s="31">
        <f t="shared" si="30"/>
        <v>1.7889756944444444</v>
      </c>
      <c r="L227" s="32">
        <f t="shared" si="31"/>
        <v>0</v>
      </c>
      <c r="N227" s="31">
        <f t="shared" si="32"/>
        <v>1.7489756944444443</v>
      </c>
      <c r="O227" s="31">
        <f t="shared" si="33"/>
        <v>0.16</v>
      </c>
    </row>
    <row r="228" spans="1:15" x14ac:dyDescent="0.3">
      <c r="A228" s="30">
        <v>22.3</v>
      </c>
      <c r="B228" s="30">
        <v>0</v>
      </c>
      <c r="C228" s="23">
        <v>0</v>
      </c>
      <c r="D228" s="23">
        <v>0</v>
      </c>
      <c r="E228" s="23">
        <v>0</v>
      </c>
      <c r="F228" s="23">
        <v>0</v>
      </c>
      <c r="G228" s="23">
        <v>0</v>
      </c>
      <c r="H228">
        <f t="shared" si="28"/>
        <v>0</v>
      </c>
      <c r="I228" s="20">
        <f t="shared" si="29"/>
        <v>0</v>
      </c>
      <c r="J228" s="20">
        <f t="shared" si="27"/>
        <v>8.8339222614841013</v>
      </c>
      <c r="K228" s="31">
        <f t="shared" si="30"/>
        <v>1.7970341435185186</v>
      </c>
      <c r="L228" s="32">
        <f t="shared" si="31"/>
        <v>0</v>
      </c>
      <c r="N228" s="31">
        <f t="shared" si="32"/>
        <v>1.7570341435185186</v>
      </c>
      <c r="O228" s="31">
        <f t="shared" si="33"/>
        <v>0.16</v>
      </c>
    </row>
    <row r="229" spans="1:15" x14ac:dyDescent="0.3">
      <c r="A229" s="30">
        <v>22.4</v>
      </c>
      <c r="B229" s="30">
        <v>1</v>
      </c>
      <c r="C229" s="23">
        <v>0</v>
      </c>
      <c r="D229" s="23">
        <v>0</v>
      </c>
      <c r="E229" s="23">
        <v>0</v>
      </c>
      <c r="F229" s="23">
        <v>0</v>
      </c>
      <c r="G229" s="23">
        <v>0</v>
      </c>
      <c r="H229">
        <f t="shared" si="28"/>
        <v>1</v>
      </c>
      <c r="I229" s="20">
        <f t="shared" si="29"/>
        <v>0.17667844522968199</v>
      </c>
      <c r="J229" s="20">
        <f t="shared" si="27"/>
        <v>8.8339222614841013</v>
      </c>
      <c r="K229" s="31">
        <f t="shared" si="30"/>
        <v>1.8050925925925925</v>
      </c>
      <c r="L229" s="32">
        <f t="shared" si="31"/>
        <v>27554.770318021201</v>
      </c>
      <c r="N229" s="31">
        <f t="shared" si="32"/>
        <v>1.7650925925925924</v>
      </c>
      <c r="O229" s="31">
        <f t="shared" si="33"/>
        <v>0.16</v>
      </c>
    </row>
    <row r="230" spans="1:15" x14ac:dyDescent="0.3">
      <c r="A230" s="30">
        <v>22.5</v>
      </c>
      <c r="B230" s="30">
        <v>0</v>
      </c>
      <c r="C230" s="23">
        <v>0</v>
      </c>
      <c r="D230" s="23">
        <v>0</v>
      </c>
      <c r="E230" s="23">
        <v>0</v>
      </c>
      <c r="F230" s="23">
        <v>0</v>
      </c>
      <c r="G230" s="23">
        <v>0</v>
      </c>
      <c r="H230">
        <f t="shared" si="28"/>
        <v>0</v>
      </c>
      <c r="I230" s="20">
        <f t="shared" si="29"/>
        <v>0</v>
      </c>
      <c r="J230" s="20">
        <f t="shared" si="27"/>
        <v>8.6572438162544199</v>
      </c>
      <c r="K230" s="31">
        <f t="shared" si="30"/>
        <v>1.8131510416666667</v>
      </c>
      <c r="L230" s="32">
        <f t="shared" si="31"/>
        <v>0</v>
      </c>
      <c r="N230" s="31">
        <f t="shared" si="32"/>
        <v>1.7731510416666667</v>
      </c>
      <c r="O230" s="31">
        <f t="shared" si="33"/>
        <v>0.16</v>
      </c>
    </row>
    <row r="231" spans="1:15" x14ac:dyDescent="0.3">
      <c r="A231" s="30">
        <v>22.6</v>
      </c>
      <c r="B231" s="30">
        <v>0</v>
      </c>
      <c r="C231" s="23">
        <v>0</v>
      </c>
      <c r="D231" s="23">
        <v>1</v>
      </c>
      <c r="E231" s="23">
        <v>1</v>
      </c>
      <c r="F231" s="23">
        <v>0</v>
      </c>
      <c r="G231" s="23">
        <v>0</v>
      </c>
      <c r="H231">
        <f t="shared" si="28"/>
        <v>2</v>
      </c>
      <c r="I231" s="20">
        <f t="shared" si="29"/>
        <v>0.35335689045936397</v>
      </c>
      <c r="J231" s="20">
        <f t="shared" si="27"/>
        <v>8.6572438162544199</v>
      </c>
      <c r="K231" s="31">
        <f t="shared" si="30"/>
        <v>1.8212094907407408</v>
      </c>
      <c r="L231" s="32">
        <f t="shared" si="31"/>
        <v>55601.590106007076</v>
      </c>
      <c r="N231" s="31">
        <f t="shared" si="32"/>
        <v>1.7812094907407408</v>
      </c>
      <c r="O231" s="31">
        <f t="shared" si="33"/>
        <v>0.16</v>
      </c>
    </row>
    <row r="232" spans="1:15" x14ac:dyDescent="0.3">
      <c r="A232" s="30">
        <v>22.7</v>
      </c>
      <c r="B232" s="30">
        <v>0</v>
      </c>
      <c r="C232" s="23">
        <v>0</v>
      </c>
      <c r="D232" s="23">
        <v>0</v>
      </c>
      <c r="E232" s="23">
        <v>0</v>
      </c>
      <c r="F232" s="23">
        <v>0</v>
      </c>
      <c r="G232" s="23">
        <v>0</v>
      </c>
      <c r="H232">
        <f t="shared" si="28"/>
        <v>0</v>
      </c>
      <c r="I232" s="20">
        <f t="shared" si="29"/>
        <v>0</v>
      </c>
      <c r="J232" s="20">
        <f t="shared" si="27"/>
        <v>8.3038869257950552</v>
      </c>
      <c r="K232" s="31">
        <f t="shared" si="30"/>
        <v>1.8292679398148148</v>
      </c>
      <c r="L232" s="32">
        <f t="shared" si="31"/>
        <v>0</v>
      </c>
      <c r="N232" s="31">
        <f t="shared" si="32"/>
        <v>1.7892679398148148</v>
      </c>
      <c r="O232" s="31">
        <f t="shared" si="33"/>
        <v>0.16</v>
      </c>
    </row>
    <row r="233" spans="1:15" x14ac:dyDescent="0.3">
      <c r="A233" s="30">
        <v>22.8</v>
      </c>
      <c r="B233" s="30">
        <v>0</v>
      </c>
      <c r="C233" s="23">
        <v>0</v>
      </c>
      <c r="D233" s="23">
        <v>0</v>
      </c>
      <c r="E233" s="23">
        <v>0</v>
      </c>
      <c r="F233" s="23">
        <v>0</v>
      </c>
      <c r="G233" s="23">
        <v>0</v>
      </c>
      <c r="H233">
        <f t="shared" si="28"/>
        <v>0</v>
      </c>
      <c r="I233" s="20">
        <f t="shared" si="29"/>
        <v>0</v>
      </c>
      <c r="J233" s="20">
        <f t="shared" si="27"/>
        <v>8.3038869257950552</v>
      </c>
      <c r="K233" s="31">
        <f t="shared" si="30"/>
        <v>1.8373263888888889</v>
      </c>
      <c r="L233" s="32">
        <f t="shared" si="31"/>
        <v>0</v>
      </c>
      <c r="N233" s="31">
        <f t="shared" si="32"/>
        <v>1.7973263888888888</v>
      </c>
      <c r="O233" s="31">
        <f t="shared" si="33"/>
        <v>0.16</v>
      </c>
    </row>
    <row r="234" spans="1:15" x14ac:dyDescent="0.3">
      <c r="A234" s="30">
        <v>22.9</v>
      </c>
      <c r="B234" s="30">
        <v>0</v>
      </c>
      <c r="C234" s="23">
        <v>0</v>
      </c>
      <c r="D234" s="23">
        <v>0</v>
      </c>
      <c r="E234" s="23">
        <v>0</v>
      </c>
      <c r="F234" s="23">
        <v>0</v>
      </c>
      <c r="G234" s="23">
        <v>0</v>
      </c>
      <c r="H234">
        <f t="shared" si="28"/>
        <v>0</v>
      </c>
      <c r="I234" s="20">
        <f t="shared" si="29"/>
        <v>0</v>
      </c>
      <c r="J234" s="20">
        <f t="shared" si="27"/>
        <v>8.3038869257950552</v>
      </c>
      <c r="K234" s="31">
        <f t="shared" si="30"/>
        <v>1.8453848379629632</v>
      </c>
      <c r="L234" s="32">
        <f t="shared" si="31"/>
        <v>0</v>
      </c>
      <c r="N234" s="31">
        <f t="shared" si="32"/>
        <v>1.8053848379629631</v>
      </c>
      <c r="O234" s="31">
        <f t="shared" si="33"/>
        <v>0.16</v>
      </c>
    </row>
    <row r="235" spans="1:15" x14ac:dyDescent="0.3">
      <c r="A235" s="30">
        <v>23</v>
      </c>
      <c r="B235" s="30">
        <v>0</v>
      </c>
      <c r="C235" s="23">
        <v>0</v>
      </c>
      <c r="D235" s="23">
        <v>2</v>
      </c>
      <c r="E235" s="23">
        <v>2</v>
      </c>
      <c r="F235" s="23">
        <v>0</v>
      </c>
      <c r="G235" s="23">
        <v>0</v>
      </c>
      <c r="H235">
        <f t="shared" si="28"/>
        <v>4</v>
      </c>
      <c r="I235" s="20">
        <f t="shared" si="29"/>
        <v>0.70671378091872794</v>
      </c>
      <c r="J235" s="20">
        <f t="shared" si="27"/>
        <v>8.3038869257950552</v>
      </c>
      <c r="K235" s="31">
        <f t="shared" si="30"/>
        <v>1.853443287037037</v>
      </c>
      <c r="L235" s="32">
        <f t="shared" si="31"/>
        <v>113171.37809187279</v>
      </c>
      <c r="N235" s="31">
        <f t="shared" si="32"/>
        <v>1.8134432870370369</v>
      </c>
      <c r="O235" s="31">
        <f t="shared" si="33"/>
        <v>0.16</v>
      </c>
    </row>
    <row r="236" spans="1:15" x14ac:dyDescent="0.3">
      <c r="A236" s="30">
        <v>23.1</v>
      </c>
      <c r="B236" s="30">
        <v>0</v>
      </c>
      <c r="C236" s="23">
        <v>0</v>
      </c>
      <c r="D236" s="23">
        <v>0</v>
      </c>
      <c r="E236" s="23">
        <v>0</v>
      </c>
      <c r="F236" s="23">
        <v>0</v>
      </c>
      <c r="G236" s="23">
        <v>0</v>
      </c>
      <c r="H236">
        <f t="shared" si="28"/>
        <v>0</v>
      </c>
      <c r="I236" s="20">
        <f t="shared" si="29"/>
        <v>0</v>
      </c>
      <c r="J236" s="20">
        <f t="shared" si="27"/>
        <v>7.5971731448763276</v>
      </c>
      <c r="K236" s="31">
        <f t="shared" si="30"/>
        <v>1.861501736111111</v>
      </c>
      <c r="L236" s="32">
        <f t="shared" si="31"/>
        <v>0</v>
      </c>
      <c r="N236" s="31">
        <f t="shared" si="32"/>
        <v>1.821501736111111</v>
      </c>
      <c r="O236" s="31">
        <f t="shared" si="33"/>
        <v>0.16</v>
      </c>
    </row>
    <row r="237" spans="1:15" x14ac:dyDescent="0.3">
      <c r="A237" s="30">
        <v>23.2</v>
      </c>
      <c r="B237" s="30">
        <v>0</v>
      </c>
      <c r="C237" s="23">
        <v>0</v>
      </c>
      <c r="D237" s="23">
        <v>0</v>
      </c>
      <c r="E237" s="23">
        <v>0</v>
      </c>
      <c r="F237" s="23">
        <v>0</v>
      </c>
      <c r="G237" s="23">
        <v>0</v>
      </c>
      <c r="H237">
        <f t="shared" si="28"/>
        <v>0</v>
      </c>
      <c r="I237" s="20">
        <f t="shared" si="29"/>
        <v>0</v>
      </c>
      <c r="J237" s="20">
        <f t="shared" si="27"/>
        <v>7.5971731448763276</v>
      </c>
      <c r="K237" s="31">
        <f t="shared" si="30"/>
        <v>1.8695601851851853</v>
      </c>
      <c r="L237" s="32">
        <f t="shared" si="31"/>
        <v>0</v>
      </c>
      <c r="N237" s="31">
        <f t="shared" si="32"/>
        <v>1.8295601851851853</v>
      </c>
      <c r="O237" s="31">
        <f t="shared" si="33"/>
        <v>0.16</v>
      </c>
    </row>
    <row r="238" spans="1:15" x14ac:dyDescent="0.3">
      <c r="A238" s="30">
        <v>23.3</v>
      </c>
      <c r="B238" s="30">
        <v>0</v>
      </c>
      <c r="C238" s="23">
        <v>1</v>
      </c>
      <c r="D238" s="23">
        <v>0</v>
      </c>
      <c r="E238" s="23">
        <v>0</v>
      </c>
      <c r="F238" s="23">
        <v>0</v>
      </c>
      <c r="G238" s="23">
        <v>0</v>
      </c>
      <c r="H238">
        <f t="shared" si="28"/>
        <v>1</v>
      </c>
      <c r="I238" s="20">
        <f t="shared" si="29"/>
        <v>0.17667844522968199</v>
      </c>
      <c r="J238" s="20">
        <f t="shared" si="27"/>
        <v>7.5971731448763276</v>
      </c>
      <c r="K238" s="31">
        <f t="shared" si="30"/>
        <v>1.8776186342592591</v>
      </c>
      <c r="L238" s="32">
        <f t="shared" si="31"/>
        <v>28661.881625441696</v>
      </c>
      <c r="N238" s="31">
        <f t="shared" si="32"/>
        <v>1.8376186342592591</v>
      </c>
      <c r="O238" s="31">
        <f t="shared" si="33"/>
        <v>0.16</v>
      </c>
    </row>
    <row r="239" spans="1:15" x14ac:dyDescent="0.3">
      <c r="A239" s="30">
        <v>23.4</v>
      </c>
      <c r="B239" s="30">
        <v>0</v>
      </c>
      <c r="C239" s="23">
        <v>0</v>
      </c>
      <c r="D239" s="23">
        <v>0</v>
      </c>
      <c r="E239" s="23">
        <v>0</v>
      </c>
      <c r="F239" s="23">
        <v>0</v>
      </c>
      <c r="G239" s="23">
        <v>0</v>
      </c>
      <c r="H239">
        <f t="shared" si="28"/>
        <v>0</v>
      </c>
      <c r="I239" s="20">
        <f t="shared" si="29"/>
        <v>0</v>
      </c>
      <c r="J239" s="20">
        <f t="shared" si="27"/>
        <v>7.4204946996466452</v>
      </c>
      <c r="K239" s="31">
        <f t="shared" si="30"/>
        <v>1.8856770833333334</v>
      </c>
      <c r="L239" s="32">
        <f t="shared" si="31"/>
        <v>0</v>
      </c>
      <c r="N239" s="31">
        <f t="shared" si="32"/>
        <v>1.8456770833333334</v>
      </c>
      <c r="O239" s="31">
        <f t="shared" si="33"/>
        <v>0.16</v>
      </c>
    </row>
    <row r="240" spans="1:15" x14ac:dyDescent="0.3">
      <c r="A240" s="30">
        <v>23.5</v>
      </c>
      <c r="B240" s="30">
        <v>0</v>
      </c>
      <c r="C240" s="23">
        <v>0</v>
      </c>
      <c r="D240" s="23">
        <v>0</v>
      </c>
      <c r="E240" s="23">
        <v>0</v>
      </c>
      <c r="F240" s="23">
        <v>0</v>
      </c>
      <c r="G240" s="23">
        <v>0</v>
      </c>
      <c r="H240">
        <f t="shared" si="28"/>
        <v>0</v>
      </c>
      <c r="I240" s="20">
        <f t="shared" si="29"/>
        <v>0</v>
      </c>
      <c r="J240" s="20">
        <f t="shared" si="27"/>
        <v>7.4204946996466452</v>
      </c>
      <c r="K240" s="31">
        <f t="shared" si="30"/>
        <v>1.8937355324074074</v>
      </c>
      <c r="L240" s="32">
        <f t="shared" si="31"/>
        <v>0</v>
      </c>
      <c r="N240" s="31">
        <f t="shared" si="32"/>
        <v>1.8537355324074074</v>
      </c>
      <c r="O240" s="31">
        <f t="shared" si="33"/>
        <v>0.16</v>
      </c>
    </row>
    <row r="241" spans="1:15" x14ac:dyDescent="0.3">
      <c r="A241" s="30">
        <v>23.6</v>
      </c>
      <c r="B241" s="30">
        <v>1</v>
      </c>
      <c r="C241" s="23">
        <v>0</v>
      </c>
      <c r="D241" s="23">
        <v>0</v>
      </c>
      <c r="E241" s="23">
        <v>0</v>
      </c>
      <c r="F241" s="23">
        <v>0</v>
      </c>
      <c r="G241" s="23">
        <v>0</v>
      </c>
      <c r="H241">
        <f t="shared" si="28"/>
        <v>1</v>
      </c>
      <c r="I241" s="20">
        <f t="shared" si="29"/>
        <v>0.17667844522968199</v>
      </c>
      <c r="J241" s="20">
        <f t="shared" si="27"/>
        <v>7.4204946996466452</v>
      </c>
      <c r="K241" s="31">
        <f t="shared" si="30"/>
        <v>1.9017939814814815</v>
      </c>
      <c r="L241" s="32">
        <f t="shared" si="31"/>
        <v>29030.918727915196</v>
      </c>
      <c r="N241" s="31">
        <f t="shared" si="32"/>
        <v>1.8617939814814815</v>
      </c>
      <c r="O241" s="31">
        <f t="shared" si="33"/>
        <v>0.16</v>
      </c>
    </row>
    <row r="242" spans="1:15" x14ac:dyDescent="0.3">
      <c r="A242" s="30">
        <v>23.7</v>
      </c>
      <c r="B242" s="30">
        <v>0</v>
      </c>
      <c r="C242" s="23">
        <v>0</v>
      </c>
      <c r="D242" s="23">
        <v>0</v>
      </c>
      <c r="E242" s="23">
        <v>0</v>
      </c>
      <c r="F242" s="23">
        <v>0</v>
      </c>
      <c r="G242" s="23">
        <v>0</v>
      </c>
      <c r="H242">
        <f t="shared" si="28"/>
        <v>0</v>
      </c>
      <c r="I242" s="20">
        <f t="shared" si="29"/>
        <v>0</v>
      </c>
      <c r="J242" s="20">
        <f t="shared" si="27"/>
        <v>7.2438162544169629</v>
      </c>
      <c r="K242" s="31">
        <f t="shared" si="30"/>
        <v>1.9098524305555555</v>
      </c>
      <c r="L242" s="32">
        <f t="shared" si="31"/>
        <v>0</v>
      </c>
      <c r="N242" s="31">
        <f t="shared" si="32"/>
        <v>1.8698524305555555</v>
      </c>
      <c r="O242" s="31">
        <f t="shared" si="33"/>
        <v>0.16</v>
      </c>
    </row>
    <row r="243" spans="1:15" x14ac:dyDescent="0.3">
      <c r="A243" s="30">
        <v>23.8</v>
      </c>
      <c r="B243" s="30">
        <v>0</v>
      </c>
      <c r="C243" s="23">
        <v>0</v>
      </c>
      <c r="D243" s="23">
        <v>0</v>
      </c>
      <c r="E243" s="23">
        <v>0</v>
      </c>
      <c r="F243" s="23">
        <v>0</v>
      </c>
      <c r="G243" s="23">
        <v>0</v>
      </c>
      <c r="H243">
        <f t="shared" si="28"/>
        <v>0</v>
      </c>
      <c r="I243" s="20">
        <f t="shared" si="29"/>
        <v>0</v>
      </c>
      <c r="J243" s="20">
        <f t="shared" si="27"/>
        <v>7.2438162544169629</v>
      </c>
      <c r="K243" s="31">
        <f t="shared" si="30"/>
        <v>1.9179108796296298</v>
      </c>
      <c r="L243" s="32">
        <f t="shared" si="31"/>
        <v>0</v>
      </c>
      <c r="N243" s="31">
        <f t="shared" si="32"/>
        <v>1.8779108796296298</v>
      </c>
      <c r="O243" s="31">
        <f t="shared" si="33"/>
        <v>0.16</v>
      </c>
    </row>
    <row r="244" spans="1:15" x14ac:dyDescent="0.3">
      <c r="A244" s="30">
        <v>23.9</v>
      </c>
      <c r="B244" s="30">
        <v>0</v>
      </c>
      <c r="C244" s="23">
        <v>0</v>
      </c>
      <c r="D244" s="23">
        <v>0</v>
      </c>
      <c r="E244" s="23">
        <v>0</v>
      </c>
      <c r="F244" s="23">
        <v>0</v>
      </c>
      <c r="G244" s="23">
        <v>0</v>
      </c>
      <c r="H244">
        <f t="shared" si="28"/>
        <v>0</v>
      </c>
      <c r="I244" s="20">
        <f t="shared" si="29"/>
        <v>0</v>
      </c>
      <c r="J244" s="20">
        <f t="shared" si="27"/>
        <v>7.2438162544169629</v>
      </c>
      <c r="K244" s="31">
        <f t="shared" si="30"/>
        <v>1.9259693287037036</v>
      </c>
      <c r="L244" s="32">
        <f t="shared" si="31"/>
        <v>0</v>
      </c>
      <c r="N244" s="31">
        <f t="shared" si="32"/>
        <v>1.8859693287037036</v>
      </c>
      <c r="O244" s="31">
        <f t="shared" si="33"/>
        <v>0.16</v>
      </c>
    </row>
    <row r="245" spans="1:15" x14ac:dyDescent="0.3">
      <c r="A245" s="30">
        <v>24</v>
      </c>
      <c r="B245" s="30">
        <v>0</v>
      </c>
      <c r="C245" s="23">
        <v>0</v>
      </c>
      <c r="D245" s="23">
        <v>0</v>
      </c>
      <c r="E245" s="23">
        <v>0</v>
      </c>
      <c r="F245" s="23">
        <v>1</v>
      </c>
      <c r="G245" s="23">
        <v>0</v>
      </c>
      <c r="H245">
        <f t="shared" si="28"/>
        <v>1</v>
      </c>
      <c r="I245" s="20">
        <f t="shared" si="29"/>
        <v>0.17667844522968199</v>
      </c>
      <c r="J245" s="20">
        <f t="shared" si="27"/>
        <v>7.2438162544169629</v>
      </c>
      <c r="K245" s="31">
        <f t="shared" si="30"/>
        <v>1.9340277777777777</v>
      </c>
      <c r="L245" s="32">
        <f t="shared" si="31"/>
        <v>29522.968197879858</v>
      </c>
      <c r="N245" s="31">
        <f t="shared" si="32"/>
        <v>1.8940277777777776</v>
      </c>
      <c r="O245" s="31">
        <f t="shared" si="33"/>
        <v>0.16</v>
      </c>
    </row>
    <row r="246" spans="1:15" x14ac:dyDescent="0.3">
      <c r="A246" s="30">
        <v>24.1</v>
      </c>
      <c r="B246" s="30">
        <v>0</v>
      </c>
      <c r="C246" s="23">
        <v>0</v>
      </c>
      <c r="D246" s="23">
        <v>0</v>
      </c>
      <c r="E246" s="23">
        <v>0</v>
      </c>
      <c r="F246" s="23">
        <v>0</v>
      </c>
      <c r="G246" s="23">
        <v>0</v>
      </c>
      <c r="H246">
        <f t="shared" si="28"/>
        <v>0</v>
      </c>
      <c r="I246" s="20">
        <f t="shared" si="29"/>
        <v>0</v>
      </c>
      <c r="J246" s="20">
        <f t="shared" si="27"/>
        <v>7.0671378091872805</v>
      </c>
      <c r="K246" s="31">
        <f t="shared" si="30"/>
        <v>1.9420862268518519</v>
      </c>
      <c r="L246" s="32">
        <f t="shared" si="31"/>
        <v>0</v>
      </c>
      <c r="N246" s="31">
        <f t="shared" si="32"/>
        <v>1.9020862268518519</v>
      </c>
      <c r="O246" s="31">
        <f t="shared" si="33"/>
        <v>0.16</v>
      </c>
    </row>
    <row r="247" spans="1:15" x14ac:dyDescent="0.3">
      <c r="A247" s="30">
        <v>24.2</v>
      </c>
      <c r="B247" s="30">
        <v>0</v>
      </c>
      <c r="C247" s="23">
        <v>0</v>
      </c>
      <c r="D247" s="23">
        <v>0</v>
      </c>
      <c r="E247" s="23">
        <v>0</v>
      </c>
      <c r="F247" s="23">
        <v>0</v>
      </c>
      <c r="G247" s="23">
        <v>0</v>
      </c>
      <c r="H247">
        <f t="shared" si="28"/>
        <v>0</v>
      </c>
      <c r="I247" s="20">
        <f t="shared" si="29"/>
        <v>0</v>
      </c>
      <c r="J247" s="20">
        <f t="shared" si="27"/>
        <v>7.0671378091872805</v>
      </c>
      <c r="K247" s="31">
        <f t="shared" si="30"/>
        <v>1.9501446759259258</v>
      </c>
      <c r="L247" s="32">
        <f t="shared" si="31"/>
        <v>0</v>
      </c>
      <c r="N247" s="31">
        <f t="shared" si="32"/>
        <v>1.9101446759259257</v>
      </c>
      <c r="O247" s="31">
        <f t="shared" si="33"/>
        <v>0.16</v>
      </c>
    </row>
    <row r="248" spans="1:15" x14ac:dyDescent="0.3">
      <c r="A248" s="30">
        <v>24.3</v>
      </c>
      <c r="B248" s="30">
        <v>0</v>
      </c>
      <c r="C248" s="23">
        <v>0</v>
      </c>
      <c r="D248" s="23">
        <v>0</v>
      </c>
      <c r="E248" s="23">
        <v>0</v>
      </c>
      <c r="F248" s="23">
        <v>0</v>
      </c>
      <c r="G248" s="23">
        <v>0</v>
      </c>
      <c r="H248">
        <f t="shared" si="28"/>
        <v>0</v>
      </c>
      <c r="I248" s="20">
        <f t="shared" si="29"/>
        <v>0</v>
      </c>
      <c r="J248" s="20">
        <f t="shared" si="27"/>
        <v>7.0671378091872805</v>
      </c>
      <c r="K248" s="31">
        <f t="shared" si="30"/>
        <v>1.958203125</v>
      </c>
      <c r="L248" s="32">
        <f t="shared" si="31"/>
        <v>0</v>
      </c>
      <c r="N248" s="31">
        <f t="shared" si="32"/>
        <v>1.918203125</v>
      </c>
      <c r="O248" s="31">
        <f t="shared" si="33"/>
        <v>0.16</v>
      </c>
    </row>
    <row r="249" spans="1:15" x14ac:dyDescent="0.3">
      <c r="A249" s="30">
        <v>24.4</v>
      </c>
      <c r="B249" s="30">
        <v>0</v>
      </c>
      <c r="C249" s="23">
        <v>0</v>
      </c>
      <c r="D249" s="23">
        <v>1</v>
      </c>
      <c r="E249" s="23">
        <v>1</v>
      </c>
      <c r="F249" s="23">
        <v>0</v>
      </c>
      <c r="G249" s="23">
        <v>0</v>
      </c>
      <c r="H249">
        <f t="shared" si="28"/>
        <v>2</v>
      </c>
      <c r="I249" s="20">
        <f t="shared" si="29"/>
        <v>0.35335689045936397</v>
      </c>
      <c r="J249" s="20">
        <f t="shared" si="27"/>
        <v>7.0671378091872805</v>
      </c>
      <c r="K249" s="31">
        <f t="shared" si="30"/>
        <v>1.9662615740740741</v>
      </c>
      <c r="L249" s="32">
        <f t="shared" si="31"/>
        <v>60030.035335689056</v>
      </c>
      <c r="N249" s="31">
        <f t="shared" si="32"/>
        <v>1.9262615740740741</v>
      </c>
      <c r="O249" s="31">
        <f t="shared" si="33"/>
        <v>0.16</v>
      </c>
    </row>
    <row r="250" spans="1:15" x14ac:dyDescent="0.3">
      <c r="A250" s="30">
        <v>24.5</v>
      </c>
      <c r="B250" s="30">
        <v>0</v>
      </c>
      <c r="C250" s="23">
        <v>1</v>
      </c>
      <c r="D250" s="23">
        <v>0</v>
      </c>
      <c r="E250" s="23">
        <v>0</v>
      </c>
      <c r="F250" s="23">
        <v>0</v>
      </c>
      <c r="G250" s="23">
        <v>0</v>
      </c>
      <c r="H250">
        <f t="shared" si="28"/>
        <v>1</v>
      </c>
      <c r="I250" s="20">
        <f t="shared" si="29"/>
        <v>0.17667844522968199</v>
      </c>
      <c r="J250" s="20">
        <f t="shared" si="27"/>
        <v>6.7137809187279167</v>
      </c>
      <c r="K250" s="31">
        <f t="shared" si="30"/>
        <v>1.9743200231481481</v>
      </c>
      <c r="L250" s="32">
        <f t="shared" si="31"/>
        <v>30138.030035335687</v>
      </c>
      <c r="N250" s="31">
        <f t="shared" si="32"/>
        <v>1.9343200231481481</v>
      </c>
      <c r="O250" s="31">
        <f t="shared" si="33"/>
        <v>0.16</v>
      </c>
    </row>
    <row r="251" spans="1:15" x14ac:dyDescent="0.3">
      <c r="A251" s="30">
        <v>24.6</v>
      </c>
      <c r="B251" s="30">
        <v>0</v>
      </c>
      <c r="C251" s="23">
        <v>0</v>
      </c>
      <c r="D251" s="23">
        <v>0</v>
      </c>
      <c r="E251" s="23">
        <v>0</v>
      </c>
      <c r="F251" s="23">
        <v>0</v>
      </c>
      <c r="G251" s="23">
        <v>0</v>
      </c>
      <c r="H251">
        <f t="shared" si="28"/>
        <v>0</v>
      </c>
      <c r="I251" s="20">
        <f t="shared" si="29"/>
        <v>0</v>
      </c>
      <c r="J251" s="20">
        <f t="shared" si="27"/>
        <v>6.5371024734982344</v>
      </c>
      <c r="K251" s="31">
        <f t="shared" si="30"/>
        <v>1.9823784722222222</v>
      </c>
      <c r="L251" s="32">
        <f t="shared" si="31"/>
        <v>0</v>
      </c>
      <c r="N251" s="31">
        <f t="shared" si="32"/>
        <v>1.9423784722222222</v>
      </c>
      <c r="O251" s="31">
        <f t="shared" si="33"/>
        <v>0.16</v>
      </c>
    </row>
    <row r="252" spans="1:15" x14ac:dyDescent="0.3">
      <c r="A252" s="30">
        <v>24.7</v>
      </c>
      <c r="B252" s="30">
        <v>1</v>
      </c>
      <c r="C252" s="23">
        <v>0</v>
      </c>
      <c r="D252" s="23">
        <v>1</v>
      </c>
      <c r="E252" s="23">
        <v>1</v>
      </c>
      <c r="F252" s="23">
        <v>0</v>
      </c>
      <c r="G252" s="23">
        <v>0</v>
      </c>
      <c r="H252">
        <f t="shared" si="28"/>
        <v>3</v>
      </c>
      <c r="I252" s="20">
        <f t="shared" si="29"/>
        <v>0.53003533568904593</v>
      </c>
      <c r="J252" s="20">
        <f t="shared" si="27"/>
        <v>6.5371024734982344</v>
      </c>
      <c r="K252" s="31">
        <f t="shared" si="30"/>
        <v>1.9904369212962965</v>
      </c>
      <c r="L252" s="32">
        <f t="shared" si="31"/>
        <v>91152.164310954075</v>
      </c>
      <c r="N252" s="31">
        <f t="shared" si="32"/>
        <v>1.9504369212962964</v>
      </c>
      <c r="O252" s="31">
        <f t="shared" si="33"/>
        <v>0.16</v>
      </c>
    </row>
    <row r="253" spans="1:15" x14ac:dyDescent="0.3">
      <c r="A253" s="30">
        <v>24.8</v>
      </c>
      <c r="B253" s="30">
        <v>0</v>
      </c>
      <c r="C253" s="23">
        <v>0</v>
      </c>
      <c r="D253" s="23">
        <v>0</v>
      </c>
      <c r="E253" s="23">
        <v>0</v>
      </c>
      <c r="F253" s="23">
        <v>0</v>
      </c>
      <c r="G253" s="23">
        <v>0</v>
      </c>
      <c r="H253">
        <f t="shared" si="28"/>
        <v>0</v>
      </c>
      <c r="I253" s="20">
        <f t="shared" si="29"/>
        <v>0</v>
      </c>
      <c r="J253" s="20">
        <f t="shared" si="27"/>
        <v>6.0070671378091882</v>
      </c>
      <c r="K253" s="31">
        <f t="shared" si="30"/>
        <v>1.9984953703703703</v>
      </c>
      <c r="L253" s="32">
        <f t="shared" si="31"/>
        <v>0</v>
      </c>
      <c r="N253" s="31">
        <f t="shared" si="32"/>
        <v>1.9584953703703702</v>
      </c>
      <c r="O253" s="31">
        <f t="shared" si="33"/>
        <v>0.16</v>
      </c>
    </row>
    <row r="254" spans="1:15" x14ac:dyDescent="0.3">
      <c r="A254" s="30">
        <v>24.9</v>
      </c>
      <c r="B254" s="30">
        <v>0</v>
      </c>
      <c r="C254" s="23">
        <v>1</v>
      </c>
      <c r="D254" s="23">
        <v>0</v>
      </c>
      <c r="E254" s="23">
        <v>0</v>
      </c>
      <c r="F254" s="23">
        <v>0</v>
      </c>
      <c r="G254" s="23">
        <v>0</v>
      </c>
      <c r="H254">
        <f t="shared" si="28"/>
        <v>1</v>
      </c>
      <c r="I254" s="20">
        <f t="shared" si="29"/>
        <v>0.17667844522968199</v>
      </c>
      <c r="J254" s="20">
        <f t="shared" si="27"/>
        <v>6.0070671378091882</v>
      </c>
      <c r="K254" s="31">
        <f t="shared" si="30"/>
        <v>2.0065538194444446</v>
      </c>
      <c r="L254" s="32">
        <f t="shared" si="31"/>
        <v>30630.079505300349</v>
      </c>
      <c r="N254" s="31">
        <f t="shared" si="32"/>
        <v>1.9665538194444445</v>
      </c>
      <c r="O254" s="31">
        <f t="shared" si="33"/>
        <v>0.16</v>
      </c>
    </row>
    <row r="255" spans="1:15" x14ac:dyDescent="0.3">
      <c r="A255" s="30">
        <v>25</v>
      </c>
      <c r="B255" s="30">
        <v>0</v>
      </c>
      <c r="C255" s="23">
        <v>0</v>
      </c>
      <c r="D255" s="23">
        <v>0</v>
      </c>
      <c r="E255" s="23">
        <v>0</v>
      </c>
      <c r="F255" s="23">
        <v>1</v>
      </c>
      <c r="G255" s="23">
        <v>1</v>
      </c>
      <c r="H255">
        <f t="shared" si="28"/>
        <v>2</v>
      </c>
      <c r="I255" s="20">
        <f t="shared" si="29"/>
        <v>0.35335689045936397</v>
      </c>
      <c r="J255" s="20">
        <f t="shared" si="27"/>
        <v>5.8303886925795059</v>
      </c>
      <c r="K255" s="31">
        <f t="shared" si="30"/>
        <v>2.0146122685185186</v>
      </c>
      <c r="L255" s="32">
        <f t="shared" si="31"/>
        <v>61506.183745583039</v>
      </c>
      <c r="N255" s="31">
        <f t="shared" si="32"/>
        <v>1.9746122685185186</v>
      </c>
      <c r="O255" s="31">
        <f t="shared" si="33"/>
        <v>0.16</v>
      </c>
    </row>
    <row r="256" spans="1:15" x14ac:dyDescent="0.3">
      <c r="A256" s="30">
        <v>25.1</v>
      </c>
      <c r="B256" s="30">
        <v>0</v>
      </c>
      <c r="C256" s="23">
        <v>0</v>
      </c>
      <c r="D256" s="23">
        <v>0</v>
      </c>
      <c r="E256" s="23">
        <v>0</v>
      </c>
      <c r="F256" s="23">
        <v>0</v>
      </c>
      <c r="G256" s="23">
        <v>0</v>
      </c>
      <c r="H256">
        <f t="shared" si="28"/>
        <v>0</v>
      </c>
      <c r="I256" s="20">
        <f t="shared" si="29"/>
        <v>0</v>
      </c>
      <c r="J256" s="20">
        <f t="shared" si="27"/>
        <v>5.4770318021201421</v>
      </c>
      <c r="K256" s="31">
        <f t="shared" si="30"/>
        <v>2.0226707175925926</v>
      </c>
      <c r="L256" s="32">
        <f t="shared" si="31"/>
        <v>0</v>
      </c>
      <c r="N256" s="31">
        <f t="shared" si="32"/>
        <v>1.9826707175925926</v>
      </c>
      <c r="O256" s="31">
        <f t="shared" si="33"/>
        <v>0.16</v>
      </c>
    </row>
    <row r="257" spans="1:15" x14ac:dyDescent="0.3">
      <c r="A257" s="30">
        <v>25.2</v>
      </c>
      <c r="B257" s="30">
        <v>0</v>
      </c>
      <c r="C257" s="23">
        <v>1</v>
      </c>
      <c r="D257" s="23">
        <v>0</v>
      </c>
      <c r="E257" s="23">
        <v>0</v>
      </c>
      <c r="F257" s="23">
        <v>0</v>
      </c>
      <c r="G257" s="23">
        <v>0</v>
      </c>
      <c r="H257">
        <f t="shared" si="28"/>
        <v>1</v>
      </c>
      <c r="I257" s="20">
        <f t="shared" si="29"/>
        <v>0.17667844522968199</v>
      </c>
      <c r="J257" s="20">
        <f t="shared" si="27"/>
        <v>5.4770318021201421</v>
      </c>
      <c r="K257" s="31">
        <f t="shared" si="30"/>
        <v>2.0307291666666667</v>
      </c>
      <c r="L257" s="32">
        <f t="shared" si="31"/>
        <v>30999.116607773853</v>
      </c>
      <c r="N257" s="31">
        <f t="shared" si="32"/>
        <v>1.9907291666666667</v>
      </c>
      <c r="O257" s="31">
        <f t="shared" si="33"/>
        <v>0.16</v>
      </c>
    </row>
    <row r="258" spans="1:15" x14ac:dyDescent="0.3">
      <c r="A258" s="30">
        <v>25.3</v>
      </c>
      <c r="B258" s="30">
        <v>0</v>
      </c>
      <c r="C258" s="23">
        <v>0</v>
      </c>
      <c r="D258" s="23">
        <v>0</v>
      </c>
      <c r="E258" s="23">
        <v>0</v>
      </c>
      <c r="F258" s="23">
        <v>0</v>
      </c>
      <c r="G258" s="23">
        <v>0</v>
      </c>
      <c r="H258">
        <f t="shared" si="28"/>
        <v>0</v>
      </c>
      <c r="I258" s="20">
        <f t="shared" si="29"/>
        <v>0</v>
      </c>
      <c r="J258" s="20">
        <f t="shared" si="27"/>
        <v>5.3003533568904597</v>
      </c>
      <c r="K258" s="31">
        <f t="shared" si="30"/>
        <v>2.0387876157407407</v>
      </c>
      <c r="L258" s="32">
        <f t="shared" si="31"/>
        <v>0</v>
      </c>
      <c r="N258" s="31">
        <f t="shared" si="32"/>
        <v>1.9987876157407407</v>
      </c>
      <c r="O258" s="31">
        <f t="shared" si="33"/>
        <v>0.16</v>
      </c>
    </row>
    <row r="259" spans="1:15" x14ac:dyDescent="0.3">
      <c r="A259" s="30">
        <v>25.4</v>
      </c>
      <c r="B259" s="30">
        <v>0</v>
      </c>
      <c r="C259" s="23">
        <v>0</v>
      </c>
      <c r="D259" s="23">
        <v>0</v>
      </c>
      <c r="E259" s="23">
        <v>0</v>
      </c>
      <c r="F259" s="23">
        <v>0</v>
      </c>
      <c r="G259" s="23">
        <v>0</v>
      </c>
      <c r="H259">
        <f t="shared" si="28"/>
        <v>0</v>
      </c>
      <c r="I259" s="20">
        <f t="shared" si="29"/>
        <v>0</v>
      </c>
      <c r="J259" s="20">
        <f t="shared" si="27"/>
        <v>5.3003533568904597</v>
      </c>
      <c r="K259" s="31">
        <f t="shared" si="30"/>
        <v>2.0468460648148148</v>
      </c>
      <c r="L259" s="32">
        <f t="shared" si="31"/>
        <v>0</v>
      </c>
      <c r="N259" s="31">
        <f t="shared" si="32"/>
        <v>2.0068460648148148</v>
      </c>
      <c r="O259" s="31">
        <f t="shared" si="33"/>
        <v>0.16</v>
      </c>
    </row>
    <row r="260" spans="1:15" x14ac:dyDescent="0.3">
      <c r="A260" s="30">
        <v>25.5</v>
      </c>
      <c r="B260" s="30">
        <v>0</v>
      </c>
      <c r="C260" s="23">
        <v>0</v>
      </c>
      <c r="D260" s="23">
        <v>0</v>
      </c>
      <c r="E260" s="23">
        <v>0</v>
      </c>
      <c r="F260" s="23">
        <v>0</v>
      </c>
      <c r="G260" s="23">
        <v>0</v>
      </c>
      <c r="H260">
        <f t="shared" si="28"/>
        <v>0</v>
      </c>
      <c r="I260" s="20">
        <f t="shared" si="29"/>
        <v>0</v>
      </c>
      <c r="J260" s="20">
        <f t="shared" si="27"/>
        <v>5.3003533568904597</v>
      </c>
      <c r="K260" s="31">
        <f t="shared" si="30"/>
        <v>2.0549045138888888</v>
      </c>
      <c r="L260" s="32">
        <f t="shared" si="31"/>
        <v>0</v>
      </c>
      <c r="N260" s="31">
        <f t="shared" si="32"/>
        <v>2.0149045138888888</v>
      </c>
      <c r="O260" s="31">
        <f t="shared" si="33"/>
        <v>0.16</v>
      </c>
    </row>
    <row r="261" spans="1:15" x14ac:dyDescent="0.3">
      <c r="A261" s="30">
        <v>25.6</v>
      </c>
      <c r="B261" s="30">
        <v>1</v>
      </c>
      <c r="C261" s="23">
        <v>0</v>
      </c>
      <c r="D261" s="23">
        <v>0</v>
      </c>
      <c r="E261" s="23">
        <v>0</v>
      </c>
      <c r="F261" s="23">
        <v>0</v>
      </c>
      <c r="G261" s="23">
        <v>0</v>
      </c>
      <c r="H261">
        <f t="shared" si="28"/>
        <v>1</v>
      </c>
      <c r="I261" s="20">
        <f t="shared" si="29"/>
        <v>0.17667844522968199</v>
      </c>
      <c r="J261" s="20">
        <f t="shared" si="27"/>
        <v>5.3003533568904597</v>
      </c>
      <c r="K261" s="31">
        <f t="shared" si="30"/>
        <v>2.0629629629629629</v>
      </c>
      <c r="L261" s="32">
        <f t="shared" si="31"/>
        <v>31491.166077738515</v>
      </c>
      <c r="N261" s="31">
        <f t="shared" si="32"/>
        <v>2.0229629629629629</v>
      </c>
      <c r="O261" s="31">
        <f t="shared" si="33"/>
        <v>0.16</v>
      </c>
    </row>
    <row r="262" spans="1:15" x14ac:dyDescent="0.3">
      <c r="A262" s="30">
        <v>25.7</v>
      </c>
      <c r="B262" s="30">
        <v>0</v>
      </c>
      <c r="C262" s="23">
        <v>0</v>
      </c>
      <c r="D262" s="23">
        <v>0</v>
      </c>
      <c r="E262" s="23">
        <v>0</v>
      </c>
      <c r="F262" s="23">
        <v>0</v>
      </c>
      <c r="G262" s="23">
        <v>0</v>
      </c>
      <c r="H262">
        <f t="shared" si="28"/>
        <v>0</v>
      </c>
      <c r="I262" s="20">
        <f t="shared" si="29"/>
        <v>0</v>
      </c>
      <c r="J262" s="20">
        <f t="shared" ref="J262:J325" si="34">J263+I262</f>
        <v>5.1236749116607774</v>
      </c>
      <c r="K262" s="31">
        <f t="shared" si="30"/>
        <v>2.0710214120370369</v>
      </c>
      <c r="L262" s="32">
        <f t="shared" si="31"/>
        <v>0</v>
      </c>
      <c r="N262" s="31">
        <f t="shared" si="32"/>
        <v>2.0310214120370369</v>
      </c>
      <c r="O262" s="31">
        <f t="shared" si="33"/>
        <v>0.16</v>
      </c>
    </row>
    <row r="263" spans="1:15" x14ac:dyDescent="0.3">
      <c r="A263" s="30">
        <v>25.8</v>
      </c>
      <c r="B263" s="30">
        <v>0</v>
      </c>
      <c r="C263" s="23">
        <v>0</v>
      </c>
      <c r="D263" s="23">
        <v>0</v>
      </c>
      <c r="E263" s="23">
        <v>0</v>
      </c>
      <c r="F263" s="23">
        <v>0</v>
      </c>
      <c r="G263" s="23">
        <v>0</v>
      </c>
      <c r="H263">
        <f t="shared" ref="H263:H326" si="35">SUM(B263:G263)</f>
        <v>0</v>
      </c>
      <c r="I263" s="20">
        <f t="shared" ref="I263:I326" si="36">H263/5.66</f>
        <v>0</v>
      </c>
      <c r="J263" s="20">
        <f t="shared" si="34"/>
        <v>5.1236749116607774</v>
      </c>
      <c r="K263" s="31">
        <f t="shared" ref="K263:K326" si="37">A263*6962500/1000/24/3600</f>
        <v>2.079079861111111</v>
      </c>
      <c r="L263" s="32">
        <f t="shared" ref="L263:L326" si="38">I263*K263*24*3600</f>
        <v>0</v>
      </c>
      <c r="N263" s="31">
        <f t="shared" ref="N263:N326" si="39">K263-0.04</f>
        <v>2.0390798611111109</v>
      </c>
      <c r="O263" s="31">
        <f t="shared" si="33"/>
        <v>0.16</v>
      </c>
    </row>
    <row r="264" spans="1:15" x14ac:dyDescent="0.3">
      <c r="A264" s="30">
        <v>25.9</v>
      </c>
      <c r="B264" s="30">
        <v>0</v>
      </c>
      <c r="C264" s="23">
        <v>0</v>
      </c>
      <c r="D264" s="23">
        <v>0</v>
      </c>
      <c r="E264" s="23">
        <v>0</v>
      </c>
      <c r="F264" s="23">
        <v>0</v>
      </c>
      <c r="G264" s="23">
        <v>0</v>
      </c>
      <c r="H264">
        <f t="shared" si="35"/>
        <v>0</v>
      </c>
      <c r="I264" s="20">
        <f t="shared" si="36"/>
        <v>0</v>
      </c>
      <c r="J264" s="20">
        <f t="shared" si="34"/>
        <v>5.1236749116607774</v>
      </c>
      <c r="K264" s="31">
        <f t="shared" si="37"/>
        <v>2.0871383101851855</v>
      </c>
      <c r="L264" s="32">
        <f t="shared" si="38"/>
        <v>0</v>
      </c>
      <c r="N264" s="31">
        <f t="shared" si="39"/>
        <v>2.0471383101851854</v>
      </c>
      <c r="O264" s="31">
        <f t="shared" si="33"/>
        <v>0.16</v>
      </c>
    </row>
    <row r="265" spans="1:15" x14ac:dyDescent="0.3">
      <c r="A265" s="30">
        <v>26</v>
      </c>
      <c r="B265" s="30">
        <v>0</v>
      </c>
      <c r="C265" s="23">
        <v>0</v>
      </c>
      <c r="D265" s="23">
        <v>0</v>
      </c>
      <c r="E265" s="23">
        <v>0</v>
      </c>
      <c r="F265" s="23">
        <v>0</v>
      </c>
      <c r="G265" s="23">
        <v>0</v>
      </c>
      <c r="H265">
        <f t="shared" si="35"/>
        <v>0</v>
      </c>
      <c r="I265" s="20">
        <f t="shared" si="36"/>
        <v>0</v>
      </c>
      <c r="J265" s="20">
        <f t="shared" si="34"/>
        <v>5.1236749116607774</v>
      </c>
      <c r="K265" s="31">
        <f t="shared" si="37"/>
        <v>2.0951967592592591</v>
      </c>
      <c r="L265" s="32">
        <f t="shared" si="38"/>
        <v>0</v>
      </c>
      <c r="N265" s="31">
        <f t="shared" si="39"/>
        <v>2.055196759259259</v>
      </c>
      <c r="O265" s="31">
        <f t="shared" si="33"/>
        <v>0.16</v>
      </c>
    </row>
    <row r="266" spans="1:15" x14ac:dyDescent="0.3">
      <c r="A266" s="30">
        <v>26.1</v>
      </c>
      <c r="B266" s="30">
        <v>0</v>
      </c>
      <c r="C266" s="23">
        <v>0</v>
      </c>
      <c r="D266" s="23">
        <v>0</v>
      </c>
      <c r="E266" s="23">
        <v>0</v>
      </c>
      <c r="F266" s="23">
        <v>0</v>
      </c>
      <c r="G266" s="23">
        <v>0</v>
      </c>
      <c r="H266">
        <f t="shared" si="35"/>
        <v>0</v>
      </c>
      <c r="I266" s="20">
        <f t="shared" si="36"/>
        <v>0</v>
      </c>
      <c r="J266" s="20">
        <f t="shared" si="34"/>
        <v>5.1236749116607774</v>
      </c>
      <c r="K266" s="31">
        <f t="shared" si="37"/>
        <v>2.1032552083333331</v>
      </c>
      <c r="L266" s="32">
        <f t="shared" si="38"/>
        <v>0</v>
      </c>
      <c r="N266" s="31">
        <f t="shared" si="39"/>
        <v>2.0632552083333331</v>
      </c>
      <c r="O266" s="31">
        <f t="shared" si="33"/>
        <v>0.16</v>
      </c>
    </row>
    <row r="267" spans="1:15" x14ac:dyDescent="0.3">
      <c r="A267" s="30">
        <v>26.2</v>
      </c>
      <c r="B267" s="30">
        <v>0</v>
      </c>
      <c r="C267" s="23">
        <v>0</v>
      </c>
      <c r="D267" s="23">
        <v>0</v>
      </c>
      <c r="E267" s="23">
        <v>0</v>
      </c>
      <c r="F267" s="23">
        <v>0</v>
      </c>
      <c r="G267" s="23">
        <v>0</v>
      </c>
      <c r="H267">
        <f t="shared" si="35"/>
        <v>0</v>
      </c>
      <c r="I267" s="20">
        <f t="shared" si="36"/>
        <v>0</v>
      </c>
      <c r="J267" s="20">
        <f t="shared" si="34"/>
        <v>5.1236749116607774</v>
      </c>
      <c r="K267" s="31">
        <f t="shared" si="37"/>
        <v>2.1113136574074076</v>
      </c>
      <c r="L267" s="32">
        <f t="shared" si="38"/>
        <v>0</v>
      </c>
      <c r="N267" s="31">
        <f t="shared" si="39"/>
        <v>2.0713136574074076</v>
      </c>
      <c r="O267" s="31">
        <f t="shared" si="33"/>
        <v>0.16</v>
      </c>
    </row>
    <row r="268" spans="1:15" x14ac:dyDescent="0.3">
      <c r="A268" s="30">
        <v>26.3</v>
      </c>
      <c r="B268" s="30">
        <v>0</v>
      </c>
      <c r="C268" s="23">
        <v>0</v>
      </c>
      <c r="D268" s="23">
        <v>0</v>
      </c>
      <c r="E268" s="23">
        <v>0</v>
      </c>
      <c r="F268" s="23">
        <v>0</v>
      </c>
      <c r="G268" s="23">
        <v>0</v>
      </c>
      <c r="H268">
        <f t="shared" si="35"/>
        <v>0</v>
      </c>
      <c r="I268" s="20">
        <f t="shared" si="36"/>
        <v>0</v>
      </c>
      <c r="J268" s="20">
        <f t="shared" si="34"/>
        <v>5.1236749116607774</v>
      </c>
      <c r="K268" s="31">
        <f t="shared" si="37"/>
        <v>2.1193721064814812</v>
      </c>
      <c r="L268" s="32">
        <f t="shared" si="38"/>
        <v>0</v>
      </c>
      <c r="N268" s="31">
        <f t="shared" si="39"/>
        <v>2.0793721064814812</v>
      </c>
      <c r="O268" s="31">
        <f t="shared" si="33"/>
        <v>0.16</v>
      </c>
    </row>
    <row r="269" spans="1:15" x14ac:dyDescent="0.3">
      <c r="A269" s="30">
        <v>26.4</v>
      </c>
      <c r="B269" s="30">
        <v>0</v>
      </c>
      <c r="C269" s="23">
        <v>0</v>
      </c>
      <c r="D269" s="23">
        <v>0</v>
      </c>
      <c r="E269" s="23">
        <v>0</v>
      </c>
      <c r="F269" s="23">
        <v>0</v>
      </c>
      <c r="G269" s="23">
        <v>0</v>
      </c>
      <c r="H269">
        <f t="shared" si="35"/>
        <v>0</v>
      </c>
      <c r="I269" s="20">
        <f t="shared" si="36"/>
        <v>0</v>
      </c>
      <c r="J269" s="20">
        <f t="shared" si="34"/>
        <v>5.1236749116607774</v>
      </c>
      <c r="K269" s="31">
        <f t="shared" si="37"/>
        <v>2.1274305555555557</v>
      </c>
      <c r="L269" s="32">
        <f t="shared" si="38"/>
        <v>0</v>
      </c>
      <c r="N269" s="31">
        <f t="shared" si="39"/>
        <v>2.0874305555555557</v>
      </c>
      <c r="O269" s="31">
        <f t="shared" si="33"/>
        <v>0.16</v>
      </c>
    </row>
    <row r="270" spans="1:15" x14ac:dyDescent="0.3">
      <c r="A270" s="30">
        <v>26.5</v>
      </c>
      <c r="B270" s="30">
        <v>0</v>
      </c>
      <c r="C270" s="23">
        <v>0</v>
      </c>
      <c r="D270" s="23">
        <v>0</v>
      </c>
      <c r="E270" s="23">
        <v>0</v>
      </c>
      <c r="F270" s="23">
        <v>0</v>
      </c>
      <c r="G270" s="23">
        <v>0</v>
      </c>
      <c r="H270">
        <f t="shared" si="35"/>
        <v>0</v>
      </c>
      <c r="I270" s="20">
        <f t="shared" si="36"/>
        <v>0</v>
      </c>
      <c r="J270" s="20">
        <f t="shared" si="34"/>
        <v>5.1236749116607774</v>
      </c>
      <c r="K270" s="31">
        <f t="shared" si="37"/>
        <v>2.1354890046296298</v>
      </c>
      <c r="L270" s="32">
        <f t="shared" si="38"/>
        <v>0</v>
      </c>
      <c r="N270" s="31">
        <f t="shared" si="39"/>
        <v>2.0954890046296297</v>
      </c>
      <c r="O270" s="31">
        <f t="shared" si="33"/>
        <v>0.16</v>
      </c>
    </row>
    <row r="271" spans="1:15" x14ac:dyDescent="0.3">
      <c r="A271" s="30">
        <v>26.6</v>
      </c>
      <c r="B271" s="30">
        <v>0</v>
      </c>
      <c r="C271" s="23">
        <v>0</v>
      </c>
      <c r="D271" s="23">
        <v>0</v>
      </c>
      <c r="E271" s="23">
        <v>0</v>
      </c>
      <c r="F271" s="23">
        <v>0</v>
      </c>
      <c r="G271" s="23">
        <v>0</v>
      </c>
      <c r="H271">
        <f t="shared" si="35"/>
        <v>0</v>
      </c>
      <c r="I271" s="20">
        <f t="shared" si="36"/>
        <v>0</v>
      </c>
      <c r="J271" s="20">
        <f t="shared" si="34"/>
        <v>5.1236749116607774</v>
      </c>
      <c r="K271" s="31">
        <f t="shared" si="37"/>
        <v>2.1435474537037038</v>
      </c>
      <c r="L271" s="32">
        <f t="shared" si="38"/>
        <v>0</v>
      </c>
      <c r="N271" s="31">
        <f t="shared" si="39"/>
        <v>2.1035474537037038</v>
      </c>
      <c r="O271" s="31">
        <f t="shared" si="33"/>
        <v>0.16</v>
      </c>
    </row>
    <row r="272" spans="1:15" x14ac:dyDescent="0.3">
      <c r="A272" s="30">
        <v>26.7</v>
      </c>
      <c r="B272" s="30">
        <v>0</v>
      </c>
      <c r="C272" s="23">
        <v>0</v>
      </c>
      <c r="D272" s="23">
        <v>0</v>
      </c>
      <c r="E272" s="23">
        <v>0</v>
      </c>
      <c r="F272" s="23">
        <v>0</v>
      </c>
      <c r="G272" s="23">
        <v>0</v>
      </c>
      <c r="H272">
        <f t="shared" si="35"/>
        <v>0</v>
      </c>
      <c r="I272" s="20">
        <f t="shared" si="36"/>
        <v>0</v>
      </c>
      <c r="J272" s="20">
        <f t="shared" si="34"/>
        <v>5.1236749116607774</v>
      </c>
      <c r="K272" s="31">
        <f t="shared" si="37"/>
        <v>2.1516059027777779</v>
      </c>
      <c r="L272" s="32">
        <f t="shared" si="38"/>
        <v>0</v>
      </c>
      <c r="N272" s="31">
        <f t="shared" si="39"/>
        <v>2.1116059027777778</v>
      </c>
      <c r="O272" s="31">
        <f t="shared" si="33"/>
        <v>0.16</v>
      </c>
    </row>
    <row r="273" spans="1:15" x14ac:dyDescent="0.3">
      <c r="A273" s="30">
        <v>26.8</v>
      </c>
      <c r="B273" s="30">
        <v>0</v>
      </c>
      <c r="C273" s="23">
        <v>0</v>
      </c>
      <c r="D273" s="23">
        <v>0</v>
      </c>
      <c r="E273" s="23">
        <v>0</v>
      </c>
      <c r="F273" s="23">
        <v>0</v>
      </c>
      <c r="G273" s="23">
        <v>0</v>
      </c>
      <c r="H273">
        <f t="shared" si="35"/>
        <v>0</v>
      </c>
      <c r="I273" s="20">
        <f t="shared" si="36"/>
        <v>0</v>
      </c>
      <c r="J273" s="20">
        <f t="shared" si="34"/>
        <v>5.1236749116607774</v>
      </c>
      <c r="K273" s="31">
        <f t="shared" si="37"/>
        <v>2.1596643518518519</v>
      </c>
      <c r="L273" s="32">
        <f t="shared" si="38"/>
        <v>0</v>
      </c>
      <c r="N273" s="31">
        <f t="shared" si="39"/>
        <v>2.1196643518518519</v>
      </c>
      <c r="O273" s="31">
        <f t="shared" ref="O273:O336" si="40">IF(N273&lt;0.16,N273,0.16)</f>
        <v>0.16</v>
      </c>
    </row>
    <row r="274" spans="1:15" x14ac:dyDescent="0.3">
      <c r="A274" s="30">
        <v>26.9</v>
      </c>
      <c r="B274" s="30">
        <v>0</v>
      </c>
      <c r="C274" s="23">
        <v>0</v>
      </c>
      <c r="D274" s="23">
        <v>0</v>
      </c>
      <c r="E274" s="23">
        <v>0</v>
      </c>
      <c r="F274" s="23">
        <v>0</v>
      </c>
      <c r="G274" s="23">
        <v>0</v>
      </c>
      <c r="H274">
        <f t="shared" si="35"/>
        <v>0</v>
      </c>
      <c r="I274" s="20">
        <f t="shared" si="36"/>
        <v>0</v>
      </c>
      <c r="J274" s="20">
        <f t="shared" si="34"/>
        <v>5.1236749116607774</v>
      </c>
      <c r="K274" s="31">
        <f t="shared" si="37"/>
        <v>2.167722800925926</v>
      </c>
      <c r="L274" s="32">
        <f t="shared" si="38"/>
        <v>0</v>
      </c>
      <c r="N274" s="31">
        <f t="shared" si="39"/>
        <v>2.1277228009259259</v>
      </c>
      <c r="O274" s="31">
        <f t="shared" si="40"/>
        <v>0.16</v>
      </c>
    </row>
    <row r="275" spans="1:15" x14ac:dyDescent="0.3">
      <c r="A275" s="30">
        <v>27</v>
      </c>
      <c r="B275" s="30">
        <v>0</v>
      </c>
      <c r="C275" s="23">
        <v>2</v>
      </c>
      <c r="D275" s="23">
        <v>0</v>
      </c>
      <c r="E275" s="23">
        <v>0</v>
      </c>
      <c r="F275" s="23">
        <v>1</v>
      </c>
      <c r="G275" s="23">
        <v>0</v>
      </c>
      <c r="H275">
        <f t="shared" si="35"/>
        <v>3</v>
      </c>
      <c r="I275" s="20">
        <f t="shared" si="36"/>
        <v>0.53003533568904593</v>
      </c>
      <c r="J275" s="20">
        <f t="shared" si="34"/>
        <v>5.1236749116607774</v>
      </c>
      <c r="K275" s="31">
        <f t="shared" si="37"/>
        <v>2.17578125</v>
      </c>
      <c r="L275" s="32">
        <f t="shared" si="38"/>
        <v>99640.017667844513</v>
      </c>
      <c r="N275" s="31">
        <f t="shared" si="39"/>
        <v>2.13578125</v>
      </c>
      <c r="O275" s="31">
        <f t="shared" si="40"/>
        <v>0.16</v>
      </c>
    </row>
    <row r="276" spans="1:15" x14ac:dyDescent="0.3">
      <c r="A276" s="30">
        <v>27.1</v>
      </c>
      <c r="B276" s="30">
        <v>0</v>
      </c>
      <c r="C276" s="23">
        <v>0</v>
      </c>
      <c r="D276" s="23">
        <v>0</v>
      </c>
      <c r="E276" s="23">
        <v>0</v>
      </c>
      <c r="F276" s="23">
        <v>0</v>
      </c>
      <c r="G276" s="23">
        <v>0</v>
      </c>
      <c r="H276">
        <f t="shared" si="35"/>
        <v>0</v>
      </c>
      <c r="I276" s="20">
        <f t="shared" si="36"/>
        <v>0</v>
      </c>
      <c r="J276" s="20">
        <f t="shared" si="34"/>
        <v>4.5936395759717312</v>
      </c>
      <c r="K276" s="31">
        <f t="shared" si="37"/>
        <v>2.183839699074074</v>
      </c>
      <c r="L276" s="32">
        <f t="shared" si="38"/>
        <v>0</v>
      </c>
      <c r="N276" s="31">
        <f t="shared" si="39"/>
        <v>2.143839699074074</v>
      </c>
      <c r="O276" s="31">
        <f t="shared" si="40"/>
        <v>0.16</v>
      </c>
    </row>
    <row r="277" spans="1:15" x14ac:dyDescent="0.3">
      <c r="A277" s="30">
        <v>27.2</v>
      </c>
      <c r="B277" s="30">
        <v>0</v>
      </c>
      <c r="C277" s="23">
        <v>0</v>
      </c>
      <c r="D277" s="23">
        <v>0</v>
      </c>
      <c r="E277" s="23">
        <v>0</v>
      </c>
      <c r="F277" s="23">
        <v>0</v>
      </c>
      <c r="G277" s="23">
        <v>0</v>
      </c>
      <c r="H277">
        <f t="shared" si="35"/>
        <v>0</v>
      </c>
      <c r="I277" s="20">
        <f t="shared" si="36"/>
        <v>0</v>
      </c>
      <c r="J277" s="20">
        <f t="shared" si="34"/>
        <v>4.5936395759717312</v>
      </c>
      <c r="K277" s="31">
        <f t="shared" si="37"/>
        <v>2.1918981481481481</v>
      </c>
      <c r="L277" s="32">
        <f t="shared" si="38"/>
        <v>0</v>
      </c>
      <c r="N277" s="31">
        <f t="shared" si="39"/>
        <v>2.1518981481481481</v>
      </c>
      <c r="O277" s="31">
        <f t="shared" si="40"/>
        <v>0.16</v>
      </c>
    </row>
    <row r="278" spans="1:15" x14ac:dyDescent="0.3">
      <c r="A278" s="30">
        <v>27.3</v>
      </c>
      <c r="B278" s="30">
        <v>0</v>
      </c>
      <c r="C278" s="23">
        <v>0</v>
      </c>
      <c r="D278" s="23">
        <v>0</v>
      </c>
      <c r="E278" s="23">
        <v>0</v>
      </c>
      <c r="F278" s="23">
        <v>0</v>
      </c>
      <c r="G278" s="23">
        <v>0</v>
      </c>
      <c r="H278">
        <f t="shared" si="35"/>
        <v>0</v>
      </c>
      <c r="I278" s="20">
        <f t="shared" si="36"/>
        <v>0</v>
      </c>
      <c r="J278" s="20">
        <f t="shared" si="34"/>
        <v>4.5936395759717312</v>
      </c>
      <c r="K278" s="31">
        <f t="shared" si="37"/>
        <v>2.1999565972222221</v>
      </c>
      <c r="L278" s="32">
        <f t="shared" si="38"/>
        <v>0</v>
      </c>
      <c r="N278" s="31">
        <f t="shared" si="39"/>
        <v>2.1599565972222221</v>
      </c>
      <c r="O278" s="31">
        <f t="shared" si="40"/>
        <v>0.16</v>
      </c>
    </row>
    <row r="279" spans="1:15" x14ac:dyDescent="0.3">
      <c r="A279" s="30">
        <v>27.4</v>
      </c>
      <c r="B279" s="30">
        <v>0</v>
      </c>
      <c r="C279" s="23">
        <v>0</v>
      </c>
      <c r="D279" s="23">
        <v>0</v>
      </c>
      <c r="E279" s="23">
        <v>0</v>
      </c>
      <c r="F279" s="23">
        <v>0</v>
      </c>
      <c r="G279" s="23">
        <v>0</v>
      </c>
      <c r="H279">
        <f t="shared" si="35"/>
        <v>0</v>
      </c>
      <c r="I279" s="20">
        <f t="shared" si="36"/>
        <v>0</v>
      </c>
      <c r="J279" s="20">
        <f t="shared" si="34"/>
        <v>4.5936395759717312</v>
      </c>
      <c r="K279" s="31">
        <f t="shared" si="37"/>
        <v>2.2080150462962962</v>
      </c>
      <c r="L279" s="32">
        <f t="shared" si="38"/>
        <v>0</v>
      </c>
      <c r="N279" s="31">
        <f t="shared" si="39"/>
        <v>2.1680150462962962</v>
      </c>
      <c r="O279" s="31">
        <f t="shared" si="40"/>
        <v>0.16</v>
      </c>
    </row>
    <row r="280" spans="1:15" x14ac:dyDescent="0.3">
      <c r="A280" s="30">
        <v>27.5</v>
      </c>
      <c r="B280" s="30">
        <v>0</v>
      </c>
      <c r="C280" s="23">
        <v>0</v>
      </c>
      <c r="D280" s="23">
        <v>0</v>
      </c>
      <c r="E280" s="23">
        <v>0</v>
      </c>
      <c r="F280" s="23">
        <v>0</v>
      </c>
      <c r="G280" s="23">
        <v>1</v>
      </c>
      <c r="H280">
        <f t="shared" si="35"/>
        <v>1</v>
      </c>
      <c r="I280" s="20">
        <f t="shared" si="36"/>
        <v>0.17667844522968199</v>
      </c>
      <c r="J280" s="20">
        <f t="shared" si="34"/>
        <v>4.5936395759717312</v>
      </c>
      <c r="K280" s="31">
        <f t="shared" si="37"/>
        <v>2.2160734953703702</v>
      </c>
      <c r="L280" s="32">
        <f t="shared" si="38"/>
        <v>33828.401060070668</v>
      </c>
      <c r="N280" s="31">
        <f t="shared" si="39"/>
        <v>2.1760734953703702</v>
      </c>
      <c r="O280" s="31">
        <f t="shared" si="40"/>
        <v>0.16</v>
      </c>
    </row>
    <row r="281" spans="1:15" x14ac:dyDescent="0.3">
      <c r="A281" s="30">
        <v>27.6</v>
      </c>
      <c r="B281" s="30">
        <v>0</v>
      </c>
      <c r="C281" s="23">
        <v>0</v>
      </c>
      <c r="D281" s="23">
        <v>0</v>
      </c>
      <c r="E281" s="23">
        <v>0</v>
      </c>
      <c r="F281" s="23">
        <v>0</v>
      </c>
      <c r="G281" s="23">
        <v>0</v>
      </c>
      <c r="H281">
        <f t="shared" si="35"/>
        <v>0</v>
      </c>
      <c r="I281" s="20">
        <f t="shared" si="36"/>
        <v>0</v>
      </c>
      <c r="J281" s="20">
        <f t="shared" si="34"/>
        <v>4.4169611307420489</v>
      </c>
      <c r="K281" s="31">
        <f t="shared" si="37"/>
        <v>2.2241319444444443</v>
      </c>
      <c r="L281" s="32">
        <f t="shared" si="38"/>
        <v>0</v>
      </c>
      <c r="N281" s="31">
        <f t="shared" si="39"/>
        <v>2.1841319444444443</v>
      </c>
      <c r="O281" s="31">
        <f t="shared" si="40"/>
        <v>0.16</v>
      </c>
    </row>
    <row r="282" spans="1:15" x14ac:dyDescent="0.3">
      <c r="A282" s="30">
        <v>27.7</v>
      </c>
      <c r="B282" s="30">
        <v>0</v>
      </c>
      <c r="C282" s="23">
        <v>0</v>
      </c>
      <c r="D282" s="23">
        <v>0</v>
      </c>
      <c r="E282" s="23">
        <v>0</v>
      </c>
      <c r="F282" s="23">
        <v>0</v>
      </c>
      <c r="G282" s="23">
        <v>0</v>
      </c>
      <c r="H282">
        <f t="shared" si="35"/>
        <v>0</v>
      </c>
      <c r="I282" s="20">
        <f t="shared" si="36"/>
        <v>0</v>
      </c>
      <c r="J282" s="20">
        <f t="shared" si="34"/>
        <v>4.4169611307420489</v>
      </c>
      <c r="K282" s="31">
        <f t="shared" si="37"/>
        <v>2.2321903935185188</v>
      </c>
      <c r="L282" s="32">
        <f t="shared" si="38"/>
        <v>0</v>
      </c>
      <c r="N282" s="31">
        <f t="shared" si="39"/>
        <v>2.1921903935185187</v>
      </c>
      <c r="O282" s="31">
        <f t="shared" si="40"/>
        <v>0.16</v>
      </c>
    </row>
    <row r="283" spans="1:15" x14ac:dyDescent="0.3">
      <c r="A283" s="30">
        <v>27.8</v>
      </c>
      <c r="B283" s="30">
        <v>0</v>
      </c>
      <c r="C283" s="23">
        <v>0</v>
      </c>
      <c r="D283" s="23">
        <v>0</v>
      </c>
      <c r="E283" s="23">
        <v>0</v>
      </c>
      <c r="F283" s="23">
        <v>0</v>
      </c>
      <c r="G283" s="23">
        <v>0</v>
      </c>
      <c r="H283">
        <f t="shared" si="35"/>
        <v>0</v>
      </c>
      <c r="I283" s="20">
        <f t="shared" si="36"/>
        <v>0</v>
      </c>
      <c r="J283" s="20">
        <f t="shared" si="34"/>
        <v>4.4169611307420489</v>
      </c>
      <c r="K283" s="31">
        <f t="shared" si="37"/>
        <v>2.2402488425925924</v>
      </c>
      <c r="L283" s="32">
        <f t="shared" si="38"/>
        <v>0</v>
      </c>
      <c r="N283" s="31">
        <f t="shared" si="39"/>
        <v>2.2002488425925923</v>
      </c>
      <c r="O283" s="31">
        <f t="shared" si="40"/>
        <v>0.16</v>
      </c>
    </row>
    <row r="284" spans="1:15" x14ac:dyDescent="0.3">
      <c r="A284" s="30">
        <v>27.9</v>
      </c>
      <c r="B284" s="30">
        <v>0</v>
      </c>
      <c r="C284" s="23">
        <v>0</v>
      </c>
      <c r="D284" s="23">
        <v>0</v>
      </c>
      <c r="E284" s="23">
        <v>0</v>
      </c>
      <c r="F284" s="23">
        <v>0</v>
      </c>
      <c r="G284" s="23">
        <v>0</v>
      </c>
      <c r="H284">
        <f t="shared" si="35"/>
        <v>0</v>
      </c>
      <c r="I284" s="20">
        <f t="shared" si="36"/>
        <v>0</v>
      </c>
      <c r="J284" s="20">
        <f t="shared" si="34"/>
        <v>4.4169611307420489</v>
      </c>
      <c r="K284" s="31">
        <f t="shared" si="37"/>
        <v>2.2483072916666669</v>
      </c>
      <c r="L284" s="32">
        <f t="shared" si="38"/>
        <v>0</v>
      </c>
      <c r="N284" s="31">
        <f t="shared" si="39"/>
        <v>2.2083072916666668</v>
      </c>
      <c r="O284" s="31">
        <f t="shared" si="40"/>
        <v>0.16</v>
      </c>
    </row>
    <row r="285" spans="1:15" x14ac:dyDescent="0.3">
      <c r="A285" s="30">
        <v>28</v>
      </c>
      <c r="B285" s="30">
        <v>0</v>
      </c>
      <c r="C285" s="23">
        <v>0</v>
      </c>
      <c r="D285" s="23">
        <v>0</v>
      </c>
      <c r="E285" s="23">
        <v>0</v>
      </c>
      <c r="F285" s="23">
        <v>1</v>
      </c>
      <c r="G285" s="23">
        <v>0</v>
      </c>
      <c r="H285">
        <f t="shared" si="35"/>
        <v>1</v>
      </c>
      <c r="I285" s="20">
        <f t="shared" si="36"/>
        <v>0.17667844522968199</v>
      </c>
      <c r="J285" s="20">
        <f t="shared" si="34"/>
        <v>4.4169611307420489</v>
      </c>
      <c r="K285" s="31">
        <f t="shared" si="37"/>
        <v>2.2563657407407409</v>
      </c>
      <c r="L285" s="32">
        <f t="shared" si="38"/>
        <v>34443.4628975265</v>
      </c>
      <c r="N285" s="31">
        <f t="shared" si="39"/>
        <v>2.2163657407407409</v>
      </c>
      <c r="O285" s="31">
        <f t="shared" si="40"/>
        <v>0.16</v>
      </c>
    </row>
    <row r="286" spans="1:15" x14ac:dyDescent="0.3">
      <c r="A286" s="30">
        <v>28.1</v>
      </c>
      <c r="B286" s="30">
        <v>0</v>
      </c>
      <c r="C286" s="23">
        <v>0</v>
      </c>
      <c r="D286" s="23">
        <v>0</v>
      </c>
      <c r="E286" s="23">
        <v>0</v>
      </c>
      <c r="F286" s="23">
        <v>0</v>
      </c>
      <c r="G286" s="23">
        <v>0</v>
      </c>
      <c r="H286">
        <f t="shared" si="35"/>
        <v>0</v>
      </c>
      <c r="I286" s="20">
        <f t="shared" si="36"/>
        <v>0</v>
      </c>
      <c r="J286" s="20">
        <f t="shared" si="34"/>
        <v>4.2402826855123665</v>
      </c>
      <c r="K286" s="31">
        <f t="shared" si="37"/>
        <v>2.2644241898148145</v>
      </c>
      <c r="L286" s="32">
        <f t="shared" si="38"/>
        <v>0</v>
      </c>
      <c r="N286" s="31">
        <f t="shared" si="39"/>
        <v>2.2244241898148145</v>
      </c>
      <c r="O286" s="31">
        <f t="shared" si="40"/>
        <v>0.16</v>
      </c>
    </row>
    <row r="287" spans="1:15" x14ac:dyDescent="0.3">
      <c r="A287" s="30">
        <v>28.2</v>
      </c>
      <c r="B287" s="30">
        <v>1</v>
      </c>
      <c r="C287" s="23">
        <v>0</v>
      </c>
      <c r="D287" s="23">
        <v>0</v>
      </c>
      <c r="E287" s="23">
        <v>0</v>
      </c>
      <c r="F287" s="23">
        <v>0</v>
      </c>
      <c r="G287" s="23">
        <v>1</v>
      </c>
      <c r="H287">
        <f t="shared" si="35"/>
        <v>2</v>
      </c>
      <c r="I287" s="20">
        <f t="shared" si="36"/>
        <v>0.35335689045936397</v>
      </c>
      <c r="J287" s="20">
        <f t="shared" si="34"/>
        <v>4.2402826855123665</v>
      </c>
      <c r="K287" s="31">
        <f t="shared" si="37"/>
        <v>2.272482638888889</v>
      </c>
      <c r="L287" s="32">
        <f t="shared" si="38"/>
        <v>69378.975265017682</v>
      </c>
      <c r="N287" s="31">
        <f t="shared" si="39"/>
        <v>2.232482638888889</v>
      </c>
      <c r="O287" s="31">
        <f t="shared" si="40"/>
        <v>0.16</v>
      </c>
    </row>
    <row r="288" spans="1:15" x14ac:dyDescent="0.3">
      <c r="A288" s="30">
        <v>28.3</v>
      </c>
      <c r="B288" s="30">
        <v>0</v>
      </c>
      <c r="C288" s="23">
        <v>0</v>
      </c>
      <c r="D288" s="23">
        <v>0</v>
      </c>
      <c r="E288" s="23">
        <v>0</v>
      </c>
      <c r="F288" s="23">
        <v>0</v>
      </c>
      <c r="G288" s="23">
        <v>0</v>
      </c>
      <c r="H288">
        <f t="shared" si="35"/>
        <v>0</v>
      </c>
      <c r="I288" s="20">
        <f t="shared" si="36"/>
        <v>0</v>
      </c>
      <c r="J288" s="20">
        <f t="shared" si="34"/>
        <v>3.8869257950530027</v>
      </c>
      <c r="K288" s="31">
        <f t="shared" si="37"/>
        <v>2.2805410879629626</v>
      </c>
      <c r="L288" s="32">
        <f t="shared" si="38"/>
        <v>0</v>
      </c>
      <c r="N288" s="31">
        <f t="shared" si="39"/>
        <v>2.2405410879629626</v>
      </c>
      <c r="O288" s="31">
        <f t="shared" si="40"/>
        <v>0.16</v>
      </c>
    </row>
    <row r="289" spans="1:15" x14ac:dyDescent="0.3">
      <c r="A289" s="30">
        <v>28.4</v>
      </c>
      <c r="B289" s="30">
        <v>0</v>
      </c>
      <c r="C289" s="23">
        <v>0</v>
      </c>
      <c r="D289" s="23">
        <v>0</v>
      </c>
      <c r="E289" s="23">
        <v>0</v>
      </c>
      <c r="F289" s="23">
        <v>0</v>
      </c>
      <c r="G289" s="23">
        <v>0</v>
      </c>
      <c r="H289">
        <f t="shared" si="35"/>
        <v>0</v>
      </c>
      <c r="I289" s="20">
        <f t="shared" si="36"/>
        <v>0</v>
      </c>
      <c r="J289" s="20">
        <f t="shared" si="34"/>
        <v>3.8869257950530027</v>
      </c>
      <c r="K289" s="31">
        <f t="shared" si="37"/>
        <v>2.2885995370370371</v>
      </c>
      <c r="L289" s="32">
        <f t="shared" si="38"/>
        <v>0</v>
      </c>
      <c r="N289" s="31">
        <f t="shared" si="39"/>
        <v>2.2485995370370371</v>
      </c>
      <c r="O289" s="31">
        <f t="shared" si="40"/>
        <v>0.16</v>
      </c>
    </row>
    <row r="290" spans="1:15" x14ac:dyDescent="0.3">
      <c r="A290" s="30">
        <v>28.5</v>
      </c>
      <c r="B290" s="30">
        <v>0</v>
      </c>
      <c r="C290" s="23">
        <v>0</v>
      </c>
      <c r="D290" s="23">
        <v>0</v>
      </c>
      <c r="E290" s="23">
        <v>0</v>
      </c>
      <c r="F290" s="23">
        <v>0</v>
      </c>
      <c r="G290" s="23">
        <v>0</v>
      </c>
      <c r="H290">
        <f t="shared" si="35"/>
        <v>0</v>
      </c>
      <c r="I290" s="20">
        <f t="shared" si="36"/>
        <v>0</v>
      </c>
      <c r="J290" s="20">
        <f t="shared" si="34"/>
        <v>3.8869257950530027</v>
      </c>
      <c r="K290" s="31">
        <f t="shared" si="37"/>
        <v>2.2966579861111112</v>
      </c>
      <c r="L290" s="32">
        <f t="shared" si="38"/>
        <v>0</v>
      </c>
      <c r="N290" s="31">
        <f t="shared" si="39"/>
        <v>2.2566579861111111</v>
      </c>
      <c r="O290" s="31">
        <f t="shared" si="40"/>
        <v>0.16</v>
      </c>
    </row>
    <row r="291" spans="1:15" x14ac:dyDescent="0.3">
      <c r="A291" s="30">
        <v>28.6</v>
      </c>
      <c r="B291" s="30">
        <v>0</v>
      </c>
      <c r="C291" s="23">
        <v>0</v>
      </c>
      <c r="D291" s="23">
        <v>1</v>
      </c>
      <c r="E291" s="23">
        <v>1</v>
      </c>
      <c r="F291" s="23">
        <v>0</v>
      </c>
      <c r="G291" s="23">
        <v>0</v>
      </c>
      <c r="H291">
        <f t="shared" si="35"/>
        <v>2</v>
      </c>
      <c r="I291" s="20">
        <f t="shared" si="36"/>
        <v>0.35335689045936397</v>
      </c>
      <c r="J291" s="20">
        <f t="shared" si="34"/>
        <v>3.8869257950530027</v>
      </c>
      <c r="K291" s="31">
        <f t="shared" si="37"/>
        <v>2.3047164351851852</v>
      </c>
      <c r="L291" s="32">
        <f t="shared" si="38"/>
        <v>70363.074204946999</v>
      </c>
      <c r="N291" s="31">
        <f t="shared" si="39"/>
        <v>2.2647164351851852</v>
      </c>
      <c r="O291" s="31">
        <f t="shared" si="40"/>
        <v>0.16</v>
      </c>
    </row>
    <row r="292" spans="1:15" x14ac:dyDescent="0.3">
      <c r="A292" s="30">
        <v>28.7</v>
      </c>
      <c r="B292" s="30">
        <v>0</v>
      </c>
      <c r="C292" s="23">
        <v>0</v>
      </c>
      <c r="D292" s="23">
        <v>0</v>
      </c>
      <c r="E292" s="23">
        <v>0</v>
      </c>
      <c r="F292" s="23">
        <v>0</v>
      </c>
      <c r="G292" s="23">
        <v>0</v>
      </c>
      <c r="H292">
        <f t="shared" si="35"/>
        <v>0</v>
      </c>
      <c r="I292" s="20">
        <f t="shared" si="36"/>
        <v>0</v>
      </c>
      <c r="J292" s="20">
        <f t="shared" si="34"/>
        <v>3.5335689045936389</v>
      </c>
      <c r="K292" s="31">
        <f t="shared" si="37"/>
        <v>2.3127748842592593</v>
      </c>
      <c r="L292" s="32">
        <f t="shared" si="38"/>
        <v>0</v>
      </c>
      <c r="N292" s="31">
        <f t="shared" si="39"/>
        <v>2.2727748842592592</v>
      </c>
      <c r="O292" s="31">
        <f t="shared" si="40"/>
        <v>0.16</v>
      </c>
    </row>
    <row r="293" spans="1:15" x14ac:dyDescent="0.3">
      <c r="A293" s="30">
        <v>28.8</v>
      </c>
      <c r="B293" s="30">
        <v>0</v>
      </c>
      <c r="C293" s="23">
        <v>0</v>
      </c>
      <c r="D293" s="23">
        <v>0</v>
      </c>
      <c r="E293" s="23">
        <v>0</v>
      </c>
      <c r="F293" s="23">
        <v>0</v>
      </c>
      <c r="G293" s="23">
        <v>0</v>
      </c>
      <c r="H293">
        <f t="shared" si="35"/>
        <v>0</v>
      </c>
      <c r="I293" s="20">
        <f t="shared" si="36"/>
        <v>0</v>
      </c>
      <c r="J293" s="20">
        <f t="shared" si="34"/>
        <v>3.5335689045936389</v>
      </c>
      <c r="K293" s="31">
        <f t="shared" si="37"/>
        <v>2.3208333333333333</v>
      </c>
      <c r="L293" s="32">
        <f t="shared" si="38"/>
        <v>0</v>
      </c>
      <c r="N293" s="31">
        <f t="shared" si="39"/>
        <v>2.2808333333333333</v>
      </c>
      <c r="O293" s="31">
        <f t="shared" si="40"/>
        <v>0.16</v>
      </c>
    </row>
    <row r="294" spans="1:15" x14ac:dyDescent="0.3">
      <c r="A294" s="30">
        <v>28.9</v>
      </c>
      <c r="B294" s="30">
        <v>0</v>
      </c>
      <c r="C294" s="23">
        <v>0</v>
      </c>
      <c r="D294" s="23">
        <v>0</v>
      </c>
      <c r="E294" s="23">
        <v>0</v>
      </c>
      <c r="F294" s="23">
        <v>0</v>
      </c>
      <c r="G294" s="23">
        <v>0</v>
      </c>
      <c r="H294">
        <f t="shared" si="35"/>
        <v>0</v>
      </c>
      <c r="I294" s="20">
        <f t="shared" si="36"/>
        <v>0</v>
      </c>
      <c r="J294" s="20">
        <f t="shared" si="34"/>
        <v>3.5335689045936389</v>
      </c>
      <c r="K294" s="31">
        <f t="shared" si="37"/>
        <v>2.3288917824074074</v>
      </c>
      <c r="L294" s="32">
        <f t="shared" si="38"/>
        <v>0</v>
      </c>
      <c r="N294" s="31">
        <f t="shared" si="39"/>
        <v>2.2888917824074073</v>
      </c>
      <c r="O294" s="31">
        <f t="shared" si="40"/>
        <v>0.16</v>
      </c>
    </row>
    <row r="295" spans="1:15" x14ac:dyDescent="0.3">
      <c r="A295" s="30">
        <v>29</v>
      </c>
      <c r="B295" s="30">
        <v>0</v>
      </c>
      <c r="C295" s="23">
        <v>0</v>
      </c>
      <c r="D295" s="23">
        <v>0</v>
      </c>
      <c r="E295" s="23">
        <v>0</v>
      </c>
      <c r="F295" s="23">
        <v>0</v>
      </c>
      <c r="G295" s="23">
        <v>0</v>
      </c>
      <c r="H295">
        <f t="shared" si="35"/>
        <v>0</v>
      </c>
      <c r="I295" s="20">
        <f t="shared" si="36"/>
        <v>0</v>
      </c>
      <c r="J295" s="20">
        <f t="shared" si="34"/>
        <v>3.5335689045936389</v>
      </c>
      <c r="K295" s="31">
        <f t="shared" si="37"/>
        <v>2.3369502314814818</v>
      </c>
      <c r="L295" s="32">
        <f t="shared" si="38"/>
        <v>0</v>
      </c>
      <c r="N295" s="31">
        <f t="shared" si="39"/>
        <v>2.2969502314814818</v>
      </c>
      <c r="O295" s="31">
        <f t="shared" si="40"/>
        <v>0.16</v>
      </c>
    </row>
    <row r="296" spans="1:15" x14ac:dyDescent="0.3">
      <c r="A296" s="30">
        <v>29.1</v>
      </c>
      <c r="B296" s="30">
        <v>0</v>
      </c>
      <c r="C296" s="23">
        <v>0</v>
      </c>
      <c r="D296" s="23">
        <v>0</v>
      </c>
      <c r="E296" s="23">
        <v>0</v>
      </c>
      <c r="F296" s="23">
        <v>0</v>
      </c>
      <c r="G296" s="23">
        <v>0</v>
      </c>
      <c r="H296">
        <f t="shared" si="35"/>
        <v>0</v>
      </c>
      <c r="I296" s="20">
        <f t="shared" si="36"/>
        <v>0</v>
      </c>
      <c r="J296" s="20">
        <f t="shared" si="34"/>
        <v>3.5335689045936389</v>
      </c>
      <c r="K296" s="31">
        <f t="shared" si="37"/>
        <v>2.3450086805555554</v>
      </c>
      <c r="L296" s="32">
        <f t="shared" si="38"/>
        <v>0</v>
      </c>
      <c r="N296" s="31">
        <f t="shared" si="39"/>
        <v>2.3050086805555554</v>
      </c>
      <c r="O296" s="31">
        <f t="shared" si="40"/>
        <v>0.16</v>
      </c>
    </row>
    <row r="297" spans="1:15" x14ac:dyDescent="0.3">
      <c r="A297" s="30">
        <v>29.2</v>
      </c>
      <c r="B297" s="30">
        <v>0</v>
      </c>
      <c r="C297" s="23">
        <v>0</v>
      </c>
      <c r="D297" s="23">
        <v>0</v>
      </c>
      <c r="E297" s="23">
        <v>0</v>
      </c>
      <c r="F297" s="23">
        <v>0</v>
      </c>
      <c r="G297" s="23">
        <v>0</v>
      </c>
      <c r="H297">
        <f t="shared" si="35"/>
        <v>0</v>
      </c>
      <c r="I297" s="20">
        <f t="shared" si="36"/>
        <v>0</v>
      </c>
      <c r="J297" s="20">
        <f t="shared" si="34"/>
        <v>3.5335689045936389</v>
      </c>
      <c r="K297" s="31">
        <f t="shared" si="37"/>
        <v>2.3530671296296295</v>
      </c>
      <c r="L297" s="32">
        <f t="shared" si="38"/>
        <v>0</v>
      </c>
      <c r="N297" s="31">
        <f t="shared" si="39"/>
        <v>2.3130671296296295</v>
      </c>
      <c r="O297" s="31">
        <f t="shared" si="40"/>
        <v>0.16</v>
      </c>
    </row>
    <row r="298" spans="1:15" x14ac:dyDescent="0.3">
      <c r="A298" s="30">
        <v>29.3</v>
      </c>
      <c r="B298" s="30">
        <v>0</v>
      </c>
      <c r="C298" s="23">
        <v>0</v>
      </c>
      <c r="D298" s="23">
        <v>0</v>
      </c>
      <c r="E298" s="23">
        <v>0</v>
      </c>
      <c r="F298" s="23">
        <v>0</v>
      </c>
      <c r="G298" s="23">
        <v>0</v>
      </c>
      <c r="H298">
        <f t="shared" si="35"/>
        <v>0</v>
      </c>
      <c r="I298" s="20">
        <f t="shared" si="36"/>
        <v>0</v>
      </c>
      <c r="J298" s="20">
        <f t="shared" si="34"/>
        <v>3.5335689045936389</v>
      </c>
      <c r="K298" s="31">
        <f t="shared" si="37"/>
        <v>2.361125578703704</v>
      </c>
      <c r="L298" s="32">
        <f t="shared" si="38"/>
        <v>0</v>
      </c>
      <c r="N298" s="31">
        <f t="shared" si="39"/>
        <v>2.321125578703704</v>
      </c>
      <c r="O298" s="31">
        <f t="shared" si="40"/>
        <v>0.16</v>
      </c>
    </row>
    <row r="299" spans="1:15" x14ac:dyDescent="0.3">
      <c r="A299" s="30">
        <v>29.4</v>
      </c>
      <c r="B299" s="30">
        <v>0</v>
      </c>
      <c r="C299" s="23">
        <v>0</v>
      </c>
      <c r="D299" s="23">
        <v>0</v>
      </c>
      <c r="E299" s="23">
        <v>0</v>
      </c>
      <c r="F299" s="23">
        <v>0</v>
      </c>
      <c r="G299" s="23">
        <v>0</v>
      </c>
      <c r="H299">
        <f t="shared" si="35"/>
        <v>0</v>
      </c>
      <c r="I299" s="20">
        <f t="shared" si="36"/>
        <v>0</v>
      </c>
      <c r="J299" s="20">
        <f t="shared" si="34"/>
        <v>3.5335689045936389</v>
      </c>
      <c r="K299" s="31">
        <f t="shared" si="37"/>
        <v>2.3691840277777776</v>
      </c>
      <c r="L299" s="32">
        <f t="shared" si="38"/>
        <v>0</v>
      </c>
      <c r="N299" s="31">
        <f t="shared" si="39"/>
        <v>2.3291840277777776</v>
      </c>
      <c r="O299" s="31">
        <f t="shared" si="40"/>
        <v>0.16</v>
      </c>
    </row>
    <row r="300" spans="1:15" x14ac:dyDescent="0.3">
      <c r="A300" s="30">
        <v>29.5</v>
      </c>
      <c r="B300" s="30">
        <v>0</v>
      </c>
      <c r="C300" s="23">
        <v>0</v>
      </c>
      <c r="D300" s="23">
        <v>0</v>
      </c>
      <c r="E300" s="23">
        <v>0</v>
      </c>
      <c r="F300" s="23">
        <v>0</v>
      </c>
      <c r="G300" s="23">
        <v>0</v>
      </c>
      <c r="H300">
        <f t="shared" si="35"/>
        <v>0</v>
      </c>
      <c r="I300" s="20">
        <f t="shared" si="36"/>
        <v>0</v>
      </c>
      <c r="J300" s="20">
        <f t="shared" si="34"/>
        <v>3.5335689045936389</v>
      </c>
      <c r="K300" s="31">
        <f t="shared" si="37"/>
        <v>2.3772424768518516</v>
      </c>
      <c r="L300" s="32">
        <f t="shared" si="38"/>
        <v>0</v>
      </c>
      <c r="N300" s="31">
        <f t="shared" si="39"/>
        <v>2.3372424768518516</v>
      </c>
      <c r="O300" s="31">
        <f t="shared" si="40"/>
        <v>0.16</v>
      </c>
    </row>
    <row r="301" spans="1:15" x14ac:dyDescent="0.3">
      <c r="A301" s="30">
        <v>29.6</v>
      </c>
      <c r="B301" s="30">
        <v>1</v>
      </c>
      <c r="C301" s="23">
        <v>0</v>
      </c>
      <c r="D301" s="23">
        <v>0</v>
      </c>
      <c r="E301" s="23">
        <v>0</v>
      </c>
      <c r="F301" s="23">
        <v>0</v>
      </c>
      <c r="G301" s="23">
        <v>0</v>
      </c>
      <c r="H301">
        <f t="shared" si="35"/>
        <v>1</v>
      </c>
      <c r="I301" s="20">
        <f t="shared" si="36"/>
        <v>0.17667844522968199</v>
      </c>
      <c r="J301" s="20">
        <f t="shared" si="34"/>
        <v>3.5335689045936389</v>
      </c>
      <c r="K301" s="31">
        <f t="shared" si="37"/>
        <v>2.3853009259259261</v>
      </c>
      <c r="L301" s="32">
        <f t="shared" si="38"/>
        <v>36411.660777385165</v>
      </c>
      <c r="N301" s="31">
        <f t="shared" si="39"/>
        <v>2.3453009259259261</v>
      </c>
      <c r="O301" s="31">
        <f t="shared" si="40"/>
        <v>0.16</v>
      </c>
    </row>
    <row r="302" spans="1:15" x14ac:dyDescent="0.3">
      <c r="A302" s="30">
        <v>29.7</v>
      </c>
      <c r="B302" s="30">
        <v>0</v>
      </c>
      <c r="C302" s="23">
        <v>0</v>
      </c>
      <c r="D302" s="23">
        <v>0</v>
      </c>
      <c r="E302" s="23">
        <v>0</v>
      </c>
      <c r="F302" s="23">
        <v>0</v>
      </c>
      <c r="G302" s="23">
        <v>0</v>
      </c>
      <c r="H302">
        <f t="shared" si="35"/>
        <v>0</v>
      </c>
      <c r="I302" s="20">
        <f t="shared" si="36"/>
        <v>0</v>
      </c>
      <c r="J302" s="20">
        <f t="shared" si="34"/>
        <v>3.356890459363957</v>
      </c>
      <c r="K302" s="31">
        <f t="shared" si="37"/>
        <v>2.3933593750000002</v>
      </c>
      <c r="L302" s="32">
        <f t="shared" si="38"/>
        <v>0</v>
      </c>
      <c r="N302" s="31">
        <f t="shared" si="39"/>
        <v>2.3533593750000001</v>
      </c>
      <c r="O302" s="31">
        <f t="shared" si="40"/>
        <v>0.16</v>
      </c>
    </row>
    <row r="303" spans="1:15" x14ac:dyDescent="0.3">
      <c r="A303" s="30">
        <v>29.8</v>
      </c>
      <c r="B303" s="30">
        <v>0</v>
      </c>
      <c r="C303" s="23">
        <v>0</v>
      </c>
      <c r="D303" s="23">
        <v>0</v>
      </c>
      <c r="E303" s="23">
        <v>0</v>
      </c>
      <c r="F303" s="23">
        <v>0</v>
      </c>
      <c r="G303" s="23">
        <v>0</v>
      </c>
      <c r="H303">
        <f t="shared" si="35"/>
        <v>0</v>
      </c>
      <c r="I303" s="20">
        <f t="shared" si="36"/>
        <v>0</v>
      </c>
      <c r="J303" s="20">
        <f t="shared" si="34"/>
        <v>3.356890459363957</v>
      </c>
      <c r="K303" s="31">
        <f t="shared" si="37"/>
        <v>2.4014178240740738</v>
      </c>
      <c r="L303" s="32">
        <f t="shared" si="38"/>
        <v>0</v>
      </c>
      <c r="N303" s="31">
        <f t="shared" si="39"/>
        <v>2.3614178240740737</v>
      </c>
      <c r="O303" s="31">
        <f t="shared" si="40"/>
        <v>0.16</v>
      </c>
    </row>
    <row r="304" spans="1:15" x14ac:dyDescent="0.3">
      <c r="A304" s="30">
        <v>29.9</v>
      </c>
      <c r="B304" s="30">
        <v>0</v>
      </c>
      <c r="C304" s="23">
        <v>0</v>
      </c>
      <c r="D304" s="23">
        <v>0</v>
      </c>
      <c r="E304" s="23">
        <v>0</v>
      </c>
      <c r="F304" s="23">
        <v>0</v>
      </c>
      <c r="G304" s="23">
        <v>0</v>
      </c>
      <c r="H304">
        <f t="shared" si="35"/>
        <v>0</v>
      </c>
      <c r="I304" s="20">
        <f t="shared" si="36"/>
        <v>0</v>
      </c>
      <c r="J304" s="20">
        <f t="shared" si="34"/>
        <v>3.356890459363957</v>
      </c>
      <c r="K304" s="31">
        <f t="shared" si="37"/>
        <v>2.4094762731481483</v>
      </c>
      <c r="L304" s="32">
        <f t="shared" si="38"/>
        <v>0</v>
      </c>
      <c r="N304" s="31">
        <f t="shared" si="39"/>
        <v>2.3694762731481482</v>
      </c>
      <c r="O304" s="31">
        <f t="shared" si="40"/>
        <v>0.16</v>
      </c>
    </row>
    <row r="305" spans="1:15" x14ac:dyDescent="0.3">
      <c r="A305" s="30">
        <v>30</v>
      </c>
      <c r="B305" s="30">
        <v>0</v>
      </c>
      <c r="C305" s="23">
        <v>0</v>
      </c>
      <c r="D305" s="23">
        <v>0</v>
      </c>
      <c r="E305" s="23">
        <v>0</v>
      </c>
      <c r="F305" s="23">
        <v>0</v>
      </c>
      <c r="G305" s="23">
        <v>0</v>
      </c>
      <c r="H305">
        <f t="shared" si="35"/>
        <v>0</v>
      </c>
      <c r="I305" s="20">
        <f t="shared" si="36"/>
        <v>0</v>
      </c>
      <c r="J305" s="20">
        <f t="shared" si="34"/>
        <v>3.356890459363957</v>
      </c>
      <c r="K305" s="31">
        <f t="shared" si="37"/>
        <v>2.4175347222222223</v>
      </c>
      <c r="L305" s="32">
        <f t="shared" si="38"/>
        <v>0</v>
      </c>
      <c r="N305" s="31">
        <f t="shared" si="39"/>
        <v>2.3775347222222223</v>
      </c>
      <c r="O305" s="31">
        <f t="shared" si="40"/>
        <v>0.16</v>
      </c>
    </row>
    <row r="306" spans="1:15" x14ac:dyDescent="0.3">
      <c r="A306" s="30">
        <v>30.1</v>
      </c>
      <c r="B306" s="30">
        <v>0</v>
      </c>
      <c r="C306" s="23">
        <v>0</v>
      </c>
      <c r="D306" s="23">
        <v>0</v>
      </c>
      <c r="E306" s="23">
        <v>0</v>
      </c>
      <c r="F306" s="23">
        <v>0</v>
      </c>
      <c r="G306" s="23">
        <v>0</v>
      </c>
      <c r="H306">
        <f t="shared" si="35"/>
        <v>0</v>
      </c>
      <c r="I306" s="20">
        <f t="shared" si="36"/>
        <v>0</v>
      </c>
      <c r="J306" s="20">
        <f t="shared" si="34"/>
        <v>3.356890459363957</v>
      </c>
      <c r="K306" s="31">
        <f t="shared" si="37"/>
        <v>2.4255931712962959</v>
      </c>
      <c r="L306" s="32">
        <f t="shared" si="38"/>
        <v>0</v>
      </c>
      <c r="N306" s="31">
        <f t="shared" si="39"/>
        <v>2.3855931712962959</v>
      </c>
      <c r="O306" s="31">
        <f t="shared" si="40"/>
        <v>0.16</v>
      </c>
    </row>
    <row r="307" spans="1:15" x14ac:dyDescent="0.3">
      <c r="A307" s="30">
        <v>30.2</v>
      </c>
      <c r="B307" s="30">
        <v>0</v>
      </c>
      <c r="C307" s="23">
        <v>0</v>
      </c>
      <c r="D307" s="23">
        <v>0</v>
      </c>
      <c r="E307" s="23">
        <v>0</v>
      </c>
      <c r="F307" s="23">
        <v>0</v>
      </c>
      <c r="G307" s="23">
        <v>1</v>
      </c>
      <c r="H307">
        <f t="shared" si="35"/>
        <v>1</v>
      </c>
      <c r="I307" s="20">
        <f t="shared" si="36"/>
        <v>0.17667844522968199</v>
      </c>
      <c r="J307" s="20">
        <f t="shared" si="34"/>
        <v>3.356890459363957</v>
      </c>
      <c r="K307" s="31">
        <f t="shared" si="37"/>
        <v>2.4336516203703704</v>
      </c>
      <c r="L307" s="32">
        <f t="shared" si="38"/>
        <v>37149.734982332157</v>
      </c>
      <c r="N307" s="31">
        <f t="shared" si="39"/>
        <v>2.3936516203703704</v>
      </c>
      <c r="O307" s="31">
        <f t="shared" si="40"/>
        <v>0.16</v>
      </c>
    </row>
    <row r="308" spans="1:15" x14ac:dyDescent="0.3">
      <c r="A308" s="30">
        <v>30.3</v>
      </c>
      <c r="B308" s="30">
        <v>0</v>
      </c>
      <c r="C308" s="23">
        <v>0</v>
      </c>
      <c r="D308" s="23">
        <v>0</v>
      </c>
      <c r="E308" s="23">
        <v>0</v>
      </c>
      <c r="F308" s="23">
        <v>0</v>
      </c>
      <c r="G308" s="23">
        <v>0</v>
      </c>
      <c r="H308">
        <f t="shared" si="35"/>
        <v>0</v>
      </c>
      <c r="I308" s="20">
        <f t="shared" si="36"/>
        <v>0</v>
      </c>
      <c r="J308" s="20">
        <f t="shared" si="34"/>
        <v>3.1802120141342751</v>
      </c>
      <c r="K308" s="31">
        <f t="shared" si="37"/>
        <v>2.4417100694444445</v>
      </c>
      <c r="L308" s="32">
        <f t="shared" si="38"/>
        <v>0</v>
      </c>
      <c r="N308" s="31">
        <f t="shared" si="39"/>
        <v>2.4017100694444444</v>
      </c>
      <c r="O308" s="31">
        <f t="shared" si="40"/>
        <v>0.16</v>
      </c>
    </row>
    <row r="309" spans="1:15" x14ac:dyDescent="0.3">
      <c r="A309" s="30">
        <v>30.4</v>
      </c>
      <c r="B309" s="30">
        <v>0</v>
      </c>
      <c r="C309" s="23">
        <v>0</v>
      </c>
      <c r="D309" s="23">
        <v>0</v>
      </c>
      <c r="E309" s="23">
        <v>0</v>
      </c>
      <c r="F309" s="23">
        <v>0</v>
      </c>
      <c r="G309" s="23">
        <v>0</v>
      </c>
      <c r="H309">
        <f t="shared" si="35"/>
        <v>0</v>
      </c>
      <c r="I309" s="20">
        <f t="shared" si="36"/>
        <v>0</v>
      </c>
      <c r="J309" s="20">
        <f t="shared" si="34"/>
        <v>3.1802120141342751</v>
      </c>
      <c r="K309" s="31">
        <f t="shared" si="37"/>
        <v>2.4497685185185185</v>
      </c>
      <c r="L309" s="32">
        <f t="shared" si="38"/>
        <v>0</v>
      </c>
      <c r="N309" s="31">
        <f t="shared" si="39"/>
        <v>2.4097685185185185</v>
      </c>
      <c r="O309" s="31">
        <f t="shared" si="40"/>
        <v>0.16</v>
      </c>
    </row>
    <row r="310" spans="1:15" x14ac:dyDescent="0.3">
      <c r="A310" s="30">
        <v>30.5</v>
      </c>
      <c r="B310" s="30">
        <v>0</v>
      </c>
      <c r="C310" s="23">
        <v>0</v>
      </c>
      <c r="D310" s="23">
        <v>0</v>
      </c>
      <c r="E310" s="23">
        <v>0</v>
      </c>
      <c r="F310" s="23">
        <v>1</v>
      </c>
      <c r="G310" s="23">
        <v>0</v>
      </c>
      <c r="H310">
        <f t="shared" si="35"/>
        <v>1</v>
      </c>
      <c r="I310" s="20">
        <f t="shared" si="36"/>
        <v>0.17667844522968199</v>
      </c>
      <c r="J310" s="20">
        <f t="shared" si="34"/>
        <v>3.1802120141342751</v>
      </c>
      <c r="K310" s="31">
        <f t="shared" si="37"/>
        <v>2.4578269675925926</v>
      </c>
      <c r="L310" s="32">
        <f t="shared" si="38"/>
        <v>37518.772084805656</v>
      </c>
      <c r="N310" s="31">
        <f t="shared" si="39"/>
        <v>2.4178269675925925</v>
      </c>
      <c r="O310" s="31">
        <f t="shared" si="40"/>
        <v>0.16</v>
      </c>
    </row>
    <row r="311" spans="1:15" x14ac:dyDescent="0.3">
      <c r="A311" s="30">
        <v>30.6</v>
      </c>
      <c r="B311" s="30">
        <v>0</v>
      </c>
      <c r="C311" s="23">
        <v>0</v>
      </c>
      <c r="D311" s="23">
        <v>0</v>
      </c>
      <c r="E311" s="23">
        <v>0</v>
      </c>
      <c r="F311" s="23">
        <v>0</v>
      </c>
      <c r="G311" s="23">
        <v>0</v>
      </c>
      <c r="H311">
        <f t="shared" si="35"/>
        <v>0</v>
      </c>
      <c r="I311" s="20">
        <f t="shared" si="36"/>
        <v>0</v>
      </c>
      <c r="J311" s="20">
        <f t="shared" si="34"/>
        <v>3.0035335689045932</v>
      </c>
      <c r="K311" s="31">
        <f t="shared" si="37"/>
        <v>2.4658854166666666</v>
      </c>
      <c r="L311" s="32">
        <f t="shared" si="38"/>
        <v>0</v>
      </c>
      <c r="N311" s="31">
        <f t="shared" si="39"/>
        <v>2.4258854166666666</v>
      </c>
      <c r="O311" s="31">
        <f t="shared" si="40"/>
        <v>0.16</v>
      </c>
    </row>
    <row r="312" spans="1:15" x14ac:dyDescent="0.3">
      <c r="A312" s="30">
        <v>30.7</v>
      </c>
      <c r="B312" s="30">
        <v>0</v>
      </c>
      <c r="C312" s="23">
        <v>0</v>
      </c>
      <c r="D312" s="23">
        <v>0</v>
      </c>
      <c r="E312" s="23">
        <v>0</v>
      </c>
      <c r="F312" s="23">
        <v>0</v>
      </c>
      <c r="G312" s="23">
        <v>0</v>
      </c>
      <c r="H312">
        <f t="shared" si="35"/>
        <v>0</v>
      </c>
      <c r="I312" s="20">
        <f t="shared" si="36"/>
        <v>0</v>
      </c>
      <c r="J312" s="20">
        <f t="shared" si="34"/>
        <v>3.0035335689045932</v>
      </c>
      <c r="K312" s="31">
        <f t="shared" si="37"/>
        <v>2.4739438657407407</v>
      </c>
      <c r="L312" s="32">
        <f t="shared" si="38"/>
        <v>0</v>
      </c>
      <c r="N312" s="31">
        <f t="shared" si="39"/>
        <v>2.4339438657407406</v>
      </c>
      <c r="O312" s="31">
        <f t="shared" si="40"/>
        <v>0.16</v>
      </c>
    </row>
    <row r="313" spans="1:15" x14ac:dyDescent="0.3">
      <c r="A313" s="30">
        <v>30.8</v>
      </c>
      <c r="B313" s="30">
        <v>0</v>
      </c>
      <c r="C313" s="23">
        <v>0</v>
      </c>
      <c r="D313" s="23">
        <v>0</v>
      </c>
      <c r="E313" s="23">
        <v>0</v>
      </c>
      <c r="F313" s="23">
        <v>0</v>
      </c>
      <c r="G313" s="23">
        <v>0</v>
      </c>
      <c r="H313">
        <f t="shared" si="35"/>
        <v>0</v>
      </c>
      <c r="I313" s="20">
        <f t="shared" si="36"/>
        <v>0</v>
      </c>
      <c r="J313" s="20">
        <f t="shared" si="34"/>
        <v>3.0035335689045932</v>
      </c>
      <c r="K313" s="31">
        <f t="shared" si="37"/>
        <v>2.4820023148148151</v>
      </c>
      <c r="L313" s="32">
        <f t="shared" si="38"/>
        <v>0</v>
      </c>
      <c r="N313" s="31">
        <f t="shared" si="39"/>
        <v>2.4420023148148151</v>
      </c>
      <c r="O313" s="31">
        <f t="shared" si="40"/>
        <v>0.16</v>
      </c>
    </row>
    <row r="314" spans="1:15" x14ac:dyDescent="0.3">
      <c r="A314" s="30">
        <v>30.9</v>
      </c>
      <c r="B314" s="30">
        <v>0</v>
      </c>
      <c r="C314" s="23">
        <v>0</v>
      </c>
      <c r="D314" s="23">
        <v>0</v>
      </c>
      <c r="E314" s="23">
        <v>0</v>
      </c>
      <c r="F314" s="23">
        <v>0</v>
      </c>
      <c r="G314" s="23">
        <v>0</v>
      </c>
      <c r="H314">
        <f t="shared" si="35"/>
        <v>0</v>
      </c>
      <c r="I314" s="20">
        <f t="shared" si="36"/>
        <v>0</v>
      </c>
      <c r="J314" s="20">
        <f t="shared" si="34"/>
        <v>3.0035335689045932</v>
      </c>
      <c r="K314" s="31">
        <f t="shared" si="37"/>
        <v>2.4900607638888888</v>
      </c>
      <c r="L314" s="32">
        <f t="shared" si="38"/>
        <v>0</v>
      </c>
      <c r="N314" s="31">
        <f t="shared" si="39"/>
        <v>2.4500607638888887</v>
      </c>
      <c r="O314" s="31">
        <f t="shared" si="40"/>
        <v>0.16</v>
      </c>
    </row>
    <row r="315" spans="1:15" x14ac:dyDescent="0.3">
      <c r="A315" s="30">
        <v>31</v>
      </c>
      <c r="B315" s="30">
        <v>0</v>
      </c>
      <c r="C315" s="23">
        <v>0</v>
      </c>
      <c r="D315" s="23">
        <v>0</v>
      </c>
      <c r="E315" s="23">
        <v>0</v>
      </c>
      <c r="F315" s="23">
        <v>1</v>
      </c>
      <c r="G315" s="23">
        <v>0</v>
      </c>
      <c r="H315">
        <f t="shared" si="35"/>
        <v>1</v>
      </c>
      <c r="I315" s="20">
        <f t="shared" si="36"/>
        <v>0.17667844522968199</v>
      </c>
      <c r="J315" s="20">
        <f t="shared" si="34"/>
        <v>3.0035335689045932</v>
      </c>
      <c r="K315" s="31">
        <f t="shared" si="37"/>
        <v>2.4981192129629628</v>
      </c>
      <c r="L315" s="32">
        <f t="shared" si="38"/>
        <v>38133.833922261481</v>
      </c>
      <c r="N315" s="31">
        <f t="shared" si="39"/>
        <v>2.4581192129629628</v>
      </c>
      <c r="O315" s="31">
        <f t="shared" si="40"/>
        <v>0.16</v>
      </c>
    </row>
    <row r="316" spans="1:15" x14ac:dyDescent="0.3">
      <c r="A316" s="30">
        <v>31.1</v>
      </c>
      <c r="B316" s="30">
        <v>0</v>
      </c>
      <c r="C316" s="23">
        <v>0</v>
      </c>
      <c r="D316" s="23">
        <v>0</v>
      </c>
      <c r="E316" s="23">
        <v>0</v>
      </c>
      <c r="F316" s="23">
        <v>0</v>
      </c>
      <c r="G316" s="23">
        <v>0</v>
      </c>
      <c r="H316">
        <f t="shared" si="35"/>
        <v>0</v>
      </c>
      <c r="I316" s="20">
        <f t="shared" si="36"/>
        <v>0</v>
      </c>
      <c r="J316" s="20">
        <f t="shared" si="34"/>
        <v>2.8268551236749113</v>
      </c>
      <c r="K316" s="31">
        <f t="shared" si="37"/>
        <v>2.5061776620370373</v>
      </c>
      <c r="L316" s="32">
        <f t="shared" si="38"/>
        <v>0</v>
      </c>
      <c r="N316" s="31">
        <f t="shared" si="39"/>
        <v>2.4661776620370373</v>
      </c>
      <c r="O316" s="31">
        <f t="shared" si="40"/>
        <v>0.16</v>
      </c>
    </row>
    <row r="317" spans="1:15" x14ac:dyDescent="0.3">
      <c r="A317" s="30">
        <v>31.2</v>
      </c>
      <c r="B317" s="30">
        <v>0</v>
      </c>
      <c r="C317" s="23">
        <v>0</v>
      </c>
      <c r="D317" s="23">
        <v>0</v>
      </c>
      <c r="E317" s="23">
        <v>0</v>
      </c>
      <c r="F317" s="23">
        <v>0</v>
      </c>
      <c r="G317" s="23">
        <v>0</v>
      </c>
      <c r="H317">
        <f t="shared" si="35"/>
        <v>0</v>
      </c>
      <c r="I317" s="20">
        <f t="shared" si="36"/>
        <v>0</v>
      </c>
      <c r="J317" s="20">
        <f t="shared" si="34"/>
        <v>2.8268551236749113</v>
      </c>
      <c r="K317" s="31">
        <f t="shared" si="37"/>
        <v>2.5142361111111109</v>
      </c>
      <c r="L317" s="32">
        <f t="shared" si="38"/>
        <v>0</v>
      </c>
      <c r="N317" s="31">
        <f t="shared" si="39"/>
        <v>2.4742361111111109</v>
      </c>
      <c r="O317" s="31">
        <f t="shared" si="40"/>
        <v>0.16</v>
      </c>
    </row>
    <row r="318" spans="1:15" x14ac:dyDescent="0.3">
      <c r="A318" s="30">
        <v>31.3</v>
      </c>
      <c r="B318" s="30">
        <v>0</v>
      </c>
      <c r="C318" s="23">
        <v>1</v>
      </c>
      <c r="D318" s="23">
        <v>1</v>
      </c>
      <c r="E318" s="23">
        <v>1</v>
      </c>
      <c r="F318" s="23">
        <v>0</v>
      </c>
      <c r="G318" s="23">
        <v>0</v>
      </c>
      <c r="H318">
        <f t="shared" si="35"/>
        <v>3</v>
      </c>
      <c r="I318" s="20">
        <f t="shared" si="36"/>
        <v>0.53003533568904593</v>
      </c>
      <c r="J318" s="20">
        <f t="shared" si="34"/>
        <v>2.8268551236749113</v>
      </c>
      <c r="K318" s="31">
        <f t="shared" si="37"/>
        <v>2.5222945601851849</v>
      </c>
      <c r="L318" s="32">
        <f t="shared" si="38"/>
        <v>115508.61307420494</v>
      </c>
      <c r="N318" s="31">
        <f t="shared" si="39"/>
        <v>2.4822945601851849</v>
      </c>
      <c r="O318" s="31">
        <f t="shared" si="40"/>
        <v>0.16</v>
      </c>
    </row>
    <row r="319" spans="1:15" x14ac:dyDescent="0.3">
      <c r="A319" s="30">
        <v>31.4</v>
      </c>
      <c r="B319" s="30">
        <v>0</v>
      </c>
      <c r="C319" s="23">
        <v>0</v>
      </c>
      <c r="D319" s="23">
        <v>0</v>
      </c>
      <c r="E319" s="23">
        <v>0</v>
      </c>
      <c r="F319" s="23">
        <v>0</v>
      </c>
      <c r="G319" s="23">
        <v>0</v>
      </c>
      <c r="H319">
        <f t="shared" si="35"/>
        <v>0</v>
      </c>
      <c r="I319" s="20">
        <f t="shared" si="36"/>
        <v>0</v>
      </c>
      <c r="J319" s="20">
        <f t="shared" si="34"/>
        <v>2.2968197879858652</v>
      </c>
      <c r="K319" s="31">
        <f t="shared" si="37"/>
        <v>2.5303530092592594</v>
      </c>
      <c r="L319" s="32">
        <f t="shared" si="38"/>
        <v>0</v>
      </c>
      <c r="N319" s="31">
        <f t="shared" si="39"/>
        <v>2.4903530092592594</v>
      </c>
      <c r="O319" s="31">
        <f t="shared" si="40"/>
        <v>0.16</v>
      </c>
    </row>
    <row r="320" spans="1:15" x14ac:dyDescent="0.3">
      <c r="A320" s="30">
        <v>31.5</v>
      </c>
      <c r="B320" s="30">
        <v>0</v>
      </c>
      <c r="C320" s="23">
        <v>1</v>
      </c>
      <c r="D320" s="23">
        <v>0</v>
      </c>
      <c r="E320" s="23">
        <v>0</v>
      </c>
      <c r="F320" s="23">
        <v>0</v>
      </c>
      <c r="G320" s="23">
        <v>0</v>
      </c>
      <c r="H320">
        <f t="shared" si="35"/>
        <v>1</v>
      </c>
      <c r="I320" s="20">
        <f t="shared" si="36"/>
        <v>0.17667844522968199</v>
      </c>
      <c r="J320" s="20">
        <f t="shared" si="34"/>
        <v>2.2968197879858652</v>
      </c>
      <c r="K320" s="31">
        <f t="shared" si="37"/>
        <v>2.5384114583333335</v>
      </c>
      <c r="L320" s="32">
        <f t="shared" si="38"/>
        <v>38748.895759717321</v>
      </c>
      <c r="N320" s="31">
        <f t="shared" si="39"/>
        <v>2.4984114583333334</v>
      </c>
      <c r="O320" s="31">
        <f t="shared" si="40"/>
        <v>0.16</v>
      </c>
    </row>
    <row r="321" spans="1:15" x14ac:dyDescent="0.3">
      <c r="A321" s="30">
        <v>31.6</v>
      </c>
      <c r="B321" s="30">
        <v>0</v>
      </c>
      <c r="C321" s="23">
        <v>0</v>
      </c>
      <c r="D321" s="23">
        <v>0</v>
      </c>
      <c r="E321" s="23">
        <v>0</v>
      </c>
      <c r="F321" s="23">
        <v>0</v>
      </c>
      <c r="G321" s="23">
        <v>0</v>
      </c>
      <c r="H321">
        <f t="shared" si="35"/>
        <v>0</v>
      </c>
      <c r="I321" s="20">
        <f t="shared" si="36"/>
        <v>0</v>
      </c>
      <c r="J321" s="20">
        <f t="shared" si="34"/>
        <v>2.1201413427561833</v>
      </c>
      <c r="K321" s="31">
        <f t="shared" si="37"/>
        <v>2.5464699074074071</v>
      </c>
      <c r="L321" s="32">
        <f t="shared" si="38"/>
        <v>0</v>
      </c>
      <c r="N321" s="31">
        <f t="shared" si="39"/>
        <v>2.506469907407407</v>
      </c>
      <c r="O321" s="31">
        <f t="shared" si="40"/>
        <v>0.16</v>
      </c>
    </row>
    <row r="322" spans="1:15" x14ac:dyDescent="0.3">
      <c r="A322" s="30">
        <v>31.7</v>
      </c>
      <c r="B322" s="30">
        <v>0</v>
      </c>
      <c r="C322" s="23">
        <v>0</v>
      </c>
      <c r="D322" s="23">
        <v>0</v>
      </c>
      <c r="E322" s="23">
        <v>0</v>
      </c>
      <c r="F322" s="23">
        <v>0</v>
      </c>
      <c r="G322" s="23">
        <v>0</v>
      </c>
      <c r="H322">
        <f t="shared" si="35"/>
        <v>0</v>
      </c>
      <c r="I322" s="20">
        <f t="shared" si="36"/>
        <v>0</v>
      </c>
      <c r="J322" s="20">
        <f t="shared" si="34"/>
        <v>2.1201413427561833</v>
      </c>
      <c r="K322" s="31">
        <f t="shared" si="37"/>
        <v>2.5545283564814816</v>
      </c>
      <c r="L322" s="32">
        <f t="shared" si="38"/>
        <v>0</v>
      </c>
      <c r="N322" s="31">
        <f t="shared" si="39"/>
        <v>2.5145283564814815</v>
      </c>
      <c r="O322" s="31">
        <f t="shared" si="40"/>
        <v>0.16</v>
      </c>
    </row>
    <row r="323" spans="1:15" x14ac:dyDescent="0.3">
      <c r="A323" s="30">
        <v>31.8</v>
      </c>
      <c r="B323" s="30">
        <v>0</v>
      </c>
      <c r="C323" s="23">
        <v>0</v>
      </c>
      <c r="D323" s="23">
        <v>0</v>
      </c>
      <c r="E323" s="23">
        <v>0</v>
      </c>
      <c r="F323" s="23">
        <v>0</v>
      </c>
      <c r="G323" s="23">
        <v>0</v>
      </c>
      <c r="H323">
        <f t="shared" si="35"/>
        <v>0</v>
      </c>
      <c r="I323" s="20">
        <f t="shared" si="36"/>
        <v>0</v>
      </c>
      <c r="J323" s="20">
        <f t="shared" si="34"/>
        <v>2.1201413427561833</v>
      </c>
      <c r="K323" s="31">
        <f t="shared" si="37"/>
        <v>2.5625868055555556</v>
      </c>
      <c r="L323" s="32">
        <f t="shared" si="38"/>
        <v>0</v>
      </c>
      <c r="N323" s="31">
        <f t="shared" si="39"/>
        <v>2.5225868055555556</v>
      </c>
      <c r="O323" s="31">
        <f t="shared" si="40"/>
        <v>0.16</v>
      </c>
    </row>
    <row r="324" spans="1:15" x14ac:dyDescent="0.3">
      <c r="A324" s="30">
        <v>31.9</v>
      </c>
      <c r="B324" s="30">
        <v>0</v>
      </c>
      <c r="C324" s="23">
        <v>0</v>
      </c>
      <c r="D324" s="23">
        <v>0</v>
      </c>
      <c r="E324" s="23">
        <v>0</v>
      </c>
      <c r="F324" s="23">
        <v>0</v>
      </c>
      <c r="G324" s="23">
        <v>0</v>
      </c>
      <c r="H324">
        <f t="shared" si="35"/>
        <v>0</v>
      </c>
      <c r="I324" s="20">
        <f t="shared" si="36"/>
        <v>0</v>
      </c>
      <c r="J324" s="20">
        <f t="shared" si="34"/>
        <v>2.1201413427561833</v>
      </c>
      <c r="K324" s="31">
        <f t="shared" si="37"/>
        <v>2.5706452546296297</v>
      </c>
      <c r="L324" s="32">
        <f t="shared" si="38"/>
        <v>0</v>
      </c>
      <c r="N324" s="31">
        <f t="shared" si="39"/>
        <v>2.5306452546296296</v>
      </c>
      <c r="O324" s="31">
        <f t="shared" si="40"/>
        <v>0.16</v>
      </c>
    </row>
    <row r="325" spans="1:15" x14ac:dyDescent="0.3">
      <c r="A325" s="30">
        <v>32</v>
      </c>
      <c r="B325" s="30">
        <v>0</v>
      </c>
      <c r="C325" s="23">
        <v>0</v>
      </c>
      <c r="D325" s="23">
        <v>0</v>
      </c>
      <c r="E325" s="23">
        <v>0</v>
      </c>
      <c r="F325" s="23">
        <v>0</v>
      </c>
      <c r="G325" s="23">
        <v>0</v>
      </c>
      <c r="H325">
        <f t="shared" si="35"/>
        <v>0</v>
      </c>
      <c r="I325" s="20">
        <f t="shared" si="36"/>
        <v>0</v>
      </c>
      <c r="J325" s="20">
        <f t="shared" si="34"/>
        <v>2.1201413427561833</v>
      </c>
      <c r="K325" s="31">
        <f t="shared" si="37"/>
        <v>2.5787037037037037</v>
      </c>
      <c r="L325" s="32">
        <f t="shared" si="38"/>
        <v>0</v>
      </c>
      <c r="N325" s="31">
        <f t="shared" si="39"/>
        <v>2.5387037037037037</v>
      </c>
      <c r="O325" s="31">
        <f t="shared" si="40"/>
        <v>0.16</v>
      </c>
    </row>
    <row r="326" spans="1:15" x14ac:dyDescent="0.3">
      <c r="A326" s="30">
        <v>32.1</v>
      </c>
      <c r="B326" s="30">
        <v>0</v>
      </c>
      <c r="C326" s="23">
        <v>0</v>
      </c>
      <c r="D326" s="23">
        <v>0</v>
      </c>
      <c r="E326" s="23">
        <v>0</v>
      </c>
      <c r="F326" s="23">
        <v>0</v>
      </c>
      <c r="G326" s="23">
        <v>0</v>
      </c>
      <c r="H326">
        <f t="shared" si="35"/>
        <v>0</v>
      </c>
      <c r="I326" s="20">
        <f t="shared" si="36"/>
        <v>0</v>
      </c>
      <c r="J326" s="20">
        <f t="shared" ref="J326:J352" si="41">J327+I326</f>
        <v>2.1201413427561833</v>
      </c>
      <c r="K326" s="31">
        <f t="shared" si="37"/>
        <v>2.5867621527777778</v>
      </c>
      <c r="L326" s="32">
        <f t="shared" si="38"/>
        <v>0</v>
      </c>
      <c r="N326" s="31">
        <f t="shared" si="39"/>
        <v>2.5467621527777777</v>
      </c>
      <c r="O326" s="31">
        <f t="shared" si="40"/>
        <v>0.16</v>
      </c>
    </row>
    <row r="327" spans="1:15" x14ac:dyDescent="0.3">
      <c r="A327" s="30">
        <v>32.200000000000003</v>
      </c>
      <c r="B327" s="30">
        <v>0</v>
      </c>
      <c r="C327" s="23">
        <v>1</v>
      </c>
      <c r="D327" s="23">
        <v>0</v>
      </c>
      <c r="E327" s="23">
        <v>0</v>
      </c>
      <c r="F327" s="23">
        <v>0</v>
      </c>
      <c r="G327" s="23">
        <v>0</v>
      </c>
      <c r="H327">
        <f t="shared" ref="H327:H354" si="42">SUM(B327:G327)</f>
        <v>1</v>
      </c>
      <c r="I327" s="20">
        <f t="shared" ref="I327:I354" si="43">H327/5.66</f>
        <v>0.17667844522968199</v>
      </c>
      <c r="J327" s="20">
        <f t="shared" si="41"/>
        <v>2.1201413427561833</v>
      </c>
      <c r="K327" s="31">
        <f t="shared" ref="K327:K354" si="44">A327*6962500/1000/24/3600</f>
        <v>2.5948206018518523</v>
      </c>
      <c r="L327" s="32">
        <f t="shared" ref="L327:L354" si="45">I327*K327*24*3600</f>
        <v>39609.98233215548</v>
      </c>
      <c r="N327" s="31">
        <f t="shared" ref="N327:N354" si="46">K327-0.04</f>
        <v>2.5548206018518522</v>
      </c>
      <c r="O327" s="31">
        <f t="shared" si="40"/>
        <v>0.16</v>
      </c>
    </row>
    <row r="328" spans="1:15" x14ac:dyDescent="0.3">
      <c r="A328" s="30">
        <v>32.299999999999997</v>
      </c>
      <c r="B328" s="30">
        <v>0</v>
      </c>
      <c r="C328" s="23">
        <v>0</v>
      </c>
      <c r="D328" s="23">
        <v>0</v>
      </c>
      <c r="E328" s="23">
        <v>0</v>
      </c>
      <c r="F328" s="23">
        <v>0</v>
      </c>
      <c r="G328" s="23">
        <v>0</v>
      </c>
      <c r="H328">
        <f t="shared" si="42"/>
        <v>0</v>
      </c>
      <c r="I328" s="20">
        <f t="shared" si="43"/>
        <v>0</v>
      </c>
      <c r="J328" s="20">
        <f t="shared" si="41"/>
        <v>1.9434628975265014</v>
      </c>
      <c r="K328" s="31">
        <f t="shared" si="44"/>
        <v>2.6028790509259254</v>
      </c>
      <c r="L328" s="32">
        <f t="shared" si="45"/>
        <v>0</v>
      </c>
      <c r="N328" s="31">
        <f t="shared" si="46"/>
        <v>2.5628790509259254</v>
      </c>
      <c r="O328" s="31">
        <f t="shared" si="40"/>
        <v>0.16</v>
      </c>
    </row>
    <row r="329" spans="1:15" x14ac:dyDescent="0.3">
      <c r="A329" s="30">
        <v>32.4</v>
      </c>
      <c r="B329" s="30">
        <v>0</v>
      </c>
      <c r="C329" s="23">
        <v>0</v>
      </c>
      <c r="D329" s="23">
        <v>0</v>
      </c>
      <c r="E329" s="23">
        <v>0</v>
      </c>
      <c r="F329" s="23">
        <v>0</v>
      </c>
      <c r="G329" s="23">
        <v>0</v>
      </c>
      <c r="H329">
        <f t="shared" si="42"/>
        <v>0</v>
      </c>
      <c r="I329" s="20">
        <f t="shared" si="43"/>
        <v>0</v>
      </c>
      <c r="J329" s="20">
        <f t="shared" si="41"/>
        <v>1.9434628975265014</v>
      </c>
      <c r="K329" s="31">
        <f t="shared" si="44"/>
        <v>2.6109374999999999</v>
      </c>
      <c r="L329" s="32">
        <f t="shared" si="45"/>
        <v>0</v>
      </c>
      <c r="N329" s="31">
        <f t="shared" si="46"/>
        <v>2.5709374999999999</v>
      </c>
      <c r="O329" s="31">
        <f t="shared" si="40"/>
        <v>0.16</v>
      </c>
    </row>
    <row r="330" spans="1:15" x14ac:dyDescent="0.3">
      <c r="A330" s="30">
        <v>32.5</v>
      </c>
      <c r="B330" s="30">
        <v>0</v>
      </c>
      <c r="C330" s="23">
        <v>0</v>
      </c>
      <c r="D330" s="23">
        <v>0</v>
      </c>
      <c r="E330" s="23">
        <v>0</v>
      </c>
      <c r="F330" s="23">
        <v>0</v>
      </c>
      <c r="G330" s="23">
        <v>0</v>
      </c>
      <c r="H330">
        <f t="shared" si="42"/>
        <v>0</v>
      </c>
      <c r="I330" s="20">
        <f t="shared" si="43"/>
        <v>0</v>
      </c>
      <c r="J330" s="20">
        <f t="shared" si="41"/>
        <v>1.9434628975265014</v>
      </c>
      <c r="K330" s="31">
        <f t="shared" si="44"/>
        <v>2.618995949074074</v>
      </c>
      <c r="L330" s="32">
        <f t="shared" si="45"/>
        <v>0</v>
      </c>
      <c r="N330" s="31">
        <f t="shared" si="46"/>
        <v>2.5789959490740739</v>
      </c>
      <c r="O330" s="31">
        <f t="shared" si="40"/>
        <v>0.16</v>
      </c>
    </row>
    <row r="331" spans="1:15" x14ac:dyDescent="0.3">
      <c r="A331" s="30">
        <v>32.6</v>
      </c>
      <c r="B331" s="30">
        <v>0</v>
      </c>
      <c r="C331" s="23">
        <v>0</v>
      </c>
      <c r="D331" s="23">
        <v>0</v>
      </c>
      <c r="E331" s="23">
        <v>0</v>
      </c>
      <c r="F331" s="23">
        <v>0</v>
      </c>
      <c r="G331" s="23">
        <v>0</v>
      </c>
      <c r="H331">
        <f t="shared" si="42"/>
        <v>0</v>
      </c>
      <c r="I331" s="20">
        <f t="shared" si="43"/>
        <v>0</v>
      </c>
      <c r="J331" s="20">
        <f t="shared" si="41"/>
        <v>1.9434628975265014</v>
      </c>
      <c r="K331" s="31">
        <f t="shared" si="44"/>
        <v>2.6270543981481485</v>
      </c>
      <c r="L331" s="32">
        <f t="shared" si="45"/>
        <v>0</v>
      </c>
      <c r="N331" s="31">
        <f t="shared" si="46"/>
        <v>2.5870543981481484</v>
      </c>
      <c r="O331" s="31">
        <f t="shared" si="40"/>
        <v>0.16</v>
      </c>
    </row>
    <row r="332" spans="1:15" x14ac:dyDescent="0.3">
      <c r="A332" s="30">
        <v>32.700000000000003</v>
      </c>
      <c r="B332" s="30">
        <v>0</v>
      </c>
      <c r="C332" s="23">
        <v>0</v>
      </c>
      <c r="D332" s="23">
        <v>0</v>
      </c>
      <c r="E332" s="23">
        <v>0</v>
      </c>
      <c r="F332" s="23">
        <v>0</v>
      </c>
      <c r="G332" s="23">
        <v>0</v>
      </c>
      <c r="H332">
        <f t="shared" si="42"/>
        <v>0</v>
      </c>
      <c r="I332" s="20">
        <f t="shared" si="43"/>
        <v>0</v>
      </c>
      <c r="J332" s="20">
        <f t="shared" si="41"/>
        <v>1.9434628975265014</v>
      </c>
      <c r="K332" s="31">
        <f t="shared" si="44"/>
        <v>2.6351128472222229</v>
      </c>
      <c r="L332" s="32">
        <f t="shared" si="45"/>
        <v>0</v>
      </c>
      <c r="N332" s="31">
        <f t="shared" si="46"/>
        <v>2.5951128472222229</v>
      </c>
      <c r="O332" s="31">
        <f t="shared" si="40"/>
        <v>0.16</v>
      </c>
    </row>
    <row r="333" spans="1:15" x14ac:dyDescent="0.3">
      <c r="A333" s="30">
        <v>32.799999999999997</v>
      </c>
      <c r="B333" s="30">
        <v>0</v>
      </c>
      <c r="C333" s="23">
        <v>0</v>
      </c>
      <c r="D333" s="23">
        <v>0</v>
      </c>
      <c r="E333" s="23">
        <v>0</v>
      </c>
      <c r="F333" s="23">
        <v>0</v>
      </c>
      <c r="G333" s="23">
        <v>0</v>
      </c>
      <c r="H333">
        <f t="shared" si="42"/>
        <v>0</v>
      </c>
      <c r="I333" s="20">
        <f t="shared" si="43"/>
        <v>0</v>
      </c>
      <c r="J333" s="20">
        <f t="shared" si="41"/>
        <v>1.9434628975265014</v>
      </c>
      <c r="K333" s="31">
        <f t="shared" si="44"/>
        <v>2.6431712962962961</v>
      </c>
      <c r="L333" s="32">
        <f t="shared" si="45"/>
        <v>0</v>
      </c>
      <c r="N333" s="31">
        <f t="shared" si="46"/>
        <v>2.6031712962962961</v>
      </c>
      <c r="O333" s="31">
        <f t="shared" si="40"/>
        <v>0.16</v>
      </c>
    </row>
    <row r="334" spans="1:15" x14ac:dyDescent="0.3">
      <c r="A334" s="30">
        <v>32.9</v>
      </c>
      <c r="B334" s="30">
        <v>0</v>
      </c>
      <c r="C334" s="23">
        <v>0</v>
      </c>
      <c r="D334" s="23">
        <v>0</v>
      </c>
      <c r="E334" s="23">
        <v>0</v>
      </c>
      <c r="F334" s="23">
        <v>0</v>
      </c>
      <c r="G334" s="23">
        <v>0</v>
      </c>
      <c r="H334">
        <f t="shared" si="42"/>
        <v>0</v>
      </c>
      <c r="I334" s="20">
        <f t="shared" si="43"/>
        <v>0</v>
      </c>
      <c r="J334" s="20">
        <f t="shared" si="41"/>
        <v>1.9434628975265014</v>
      </c>
      <c r="K334" s="31">
        <f t="shared" si="44"/>
        <v>2.6512297453703706</v>
      </c>
      <c r="L334" s="32">
        <f t="shared" si="45"/>
        <v>0</v>
      </c>
      <c r="N334" s="31">
        <f t="shared" si="46"/>
        <v>2.6112297453703706</v>
      </c>
      <c r="O334" s="31">
        <f t="shared" si="40"/>
        <v>0.16</v>
      </c>
    </row>
    <row r="335" spans="1:15" x14ac:dyDescent="0.3">
      <c r="A335" s="30">
        <v>33</v>
      </c>
      <c r="B335" s="30">
        <v>0</v>
      </c>
      <c r="C335" s="23">
        <v>0</v>
      </c>
      <c r="D335" s="23">
        <v>0</v>
      </c>
      <c r="E335" s="23">
        <v>0</v>
      </c>
      <c r="F335" s="23">
        <v>1</v>
      </c>
      <c r="G335" s="23">
        <v>0</v>
      </c>
      <c r="H335">
        <f t="shared" si="42"/>
        <v>1</v>
      </c>
      <c r="I335" s="20">
        <f t="shared" si="43"/>
        <v>0.17667844522968199</v>
      </c>
      <c r="J335" s="20">
        <f t="shared" si="41"/>
        <v>1.9434628975265014</v>
      </c>
      <c r="K335" s="31">
        <f t="shared" si="44"/>
        <v>2.6592881944444446</v>
      </c>
      <c r="L335" s="32">
        <f t="shared" si="45"/>
        <v>40594.081272084804</v>
      </c>
      <c r="N335" s="31">
        <f t="shared" si="46"/>
        <v>2.6192881944444446</v>
      </c>
      <c r="O335" s="31">
        <f t="shared" si="40"/>
        <v>0.16</v>
      </c>
    </row>
    <row r="336" spans="1:15" x14ac:dyDescent="0.3">
      <c r="A336" s="30">
        <v>33.1</v>
      </c>
      <c r="B336" s="30">
        <v>0</v>
      </c>
      <c r="C336" s="23">
        <v>0</v>
      </c>
      <c r="D336" s="23">
        <v>0</v>
      </c>
      <c r="E336" s="23">
        <v>0</v>
      </c>
      <c r="F336" s="23">
        <v>0</v>
      </c>
      <c r="G336" s="23">
        <v>0</v>
      </c>
      <c r="H336">
        <f t="shared" si="42"/>
        <v>0</v>
      </c>
      <c r="I336" s="20">
        <f t="shared" si="43"/>
        <v>0</v>
      </c>
      <c r="J336" s="20">
        <f t="shared" si="41"/>
        <v>1.7667844522968195</v>
      </c>
      <c r="K336" s="31">
        <f t="shared" si="44"/>
        <v>2.6673466435185182</v>
      </c>
      <c r="L336" s="32">
        <f t="shared" si="45"/>
        <v>0</v>
      </c>
      <c r="N336" s="31">
        <f t="shared" si="46"/>
        <v>2.6273466435185182</v>
      </c>
      <c r="O336" s="31">
        <f t="shared" si="40"/>
        <v>0.16</v>
      </c>
    </row>
    <row r="337" spans="1:15" x14ac:dyDescent="0.3">
      <c r="A337" s="30">
        <v>33.200000000000003</v>
      </c>
      <c r="B337" s="30">
        <v>0</v>
      </c>
      <c r="C337" s="23">
        <v>0</v>
      </c>
      <c r="D337" s="23">
        <v>0</v>
      </c>
      <c r="E337" s="23">
        <v>0</v>
      </c>
      <c r="F337" s="23">
        <v>0</v>
      </c>
      <c r="G337" s="23">
        <v>0</v>
      </c>
      <c r="H337">
        <f t="shared" si="42"/>
        <v>0</v>
      </c>
      <c r="I337" s="20">
        <f t="shared" si="43"/>
        <v>0</v>
      </c>
      <c r="J337" s="20">
        <f t="shared" si="41"/>
        <v>1.7667844522968195</v>
      </c>
      <c r="K337" s="31">
        <f t="shared" si="44"/>
        <v>2.6754050925925927</v>
      </c>
      <c r="L337" s="32">
        <f t="shared" si="45"/>
        <v>0</v>
      </c>
      <c r="N337" s="31">
        <f t="shared" si="46"/>
        <v>2.6354050925925927</v>
      </c>
      <c r="O337" s="31">
        <f t="shared" ref="O337:O354" si="47">IF(N337&lt;0.16,N337,0.16)</f>
        <v>0.16</v>
      </c>
    </row>
    <row r="338" spans="1:15" x14ac:dyDescent="0.3">
      <c r="A338" s="30">
        <v>33.299999999999997</v>
      </c>
      <c r="B338" s="30">
        <v>0</v>
      </c>
      <c r="C338" s="23">
        <v>0</v>
      </c>
      <c r="D338" s="23">
        <v>0</v>
      </c>
      <c r="E338" s="23">
        <v>0</v>
      </c>
      <c r="F338" s="23">
        <v>0</v>
      </c>
      <c r="G338" s="23">
        <v>0</v>
      </c>
      <c r="H338">
        <f t="shared" si="42"/>
        <v>0</v>
      </c>
      <c r="I338" s="20">
        <f t="shared" si="43"/>
        <v>0</v>
      </c>
      <c r="J338" s="20">
        <f t="shared" si="41"/>
        <v>1.7667844522968195</v>
      </c>
      <c r="K338" s="31">
        <f t="shared" si="44"/>
        <v>2.6834635416666663</v>
      </c>
      <c r="L338" s="32">
        <f t="shared" si="45"/>
        <v>0</v>
      </c>
      <c r="N338" s="31">
        <f t="shared" si="46"/>
        <v>2.6434635416666663</v>
      </c>
      <c r="O338" s="31">
        <f t="shared" si="47"/>
        <v>0.16</v>
      </c>
    </row>
    <row r="339" spans="1:15" x14ac:dyDescent="0.3">
      <c r="A339" s="30">
        <v>33.4</v>
      </c>
      <c r="B339" s="30">
        <v>0</v>
      </c>
      <c r="C339" s="23">
        <v>0</v>
      </c>
      <c r="D339" s="23">
        <v>0</v>
      </c>
      <c r="E339" s="23">
        <v>0</v>
      </c>
      <c r="F339" s="23">
        <v>0</v>
      </c>
      <c r="G339" s="23">
        <v>0</v>
      </c>
      <c r="H339">
        <f t="shared" si="42"/>
        <v>0</v>
      </c>
      <c r="I339" s="20">
        <f t="shared" si="43"/>
        <v>0</v>
      </c>
      <c r="J339" s="20">
        <f t="shared" si="41"/>
        <v>1.7667844522968195</v>
      </c>
      <c r="K339" s="31">
        <f t="shared" si="44"/>
        <v>2.6915219907407404</v>
      </c>
      <c r="L339" s="32">
        <f t="shared" si="45"/>
        <v>0</v>
      </c>
      <c r="N339" s="31">
        <f t="shared" si="46"/>
        <v>2.6515219907407404</v>
      </c>
      <c r="O339" s="31">
        <f t="shared" si="47"/>
        <v>0.16</v>
      </c>
    </row>
    <row r="340" spans="1:15" x14ac:dyDescent="0.3">
      <c r="A340" s="30">
        <v>33.5</v>
      </c>
      <c r="B340" s="30">
        <v>0</v>
      </c>
      <c r="C340" s="23">
        <v>0</v>
      </c>
      <c r="D340" s="23">
        <v>0</v>
      </c>
      <c r="E340" s="23">
        <v>0</v>
      </c>
      <c r="F340" s="23">
        <v>0</v>
      </c>
      <c r="G340" s="23">
        <v>0</v>
      </c>
      <c r="H340">
        <f t="shared" si="42"/>
        <v>0</v>
      </c>
      <c r="I340" s="20">
        <f t="shared" si="43"/>
        <v>0</v>
      </c>
      <c r="J340" s="20">
        <f t="shared" si="41"/>
        <v>1.7667844522968195</v>
      </c>
      <c r="K340" s="31">
        <f t="shared" si="44"/>
        <v>2.6995804398148149</v>
      </c>
      <c r="L340" s="32">
        <f t="shared" si="45"/>
        <v>0</v>
      </c>
      <c r="N340" s="31">
        <f t="shared" si="46"/>
        <v>2.6595804398148148</v>
      </c>
      <c r="O340" s="31">
        <f t="shared" si="47"/>
        <v>0.16</v>
      </c>
    </row>
    <row r="341" spans="1:15" x14ac:dyDescent="0.3">
      <c r="A341" s="30">
        <v>33.6</v>
      </c>
      <c r="B341" s="30">
        <v>0</v>
      </c>
      <c r="C341" s="23">
        <v>0</v>
      </c>
      <c r="D341" s="23">
        <v>0</v>
      </c>
      <c r="E341" s="23">
        <v>0</v>
      </c>
      <c r="F341" s="23">
        <v>0</v>
      </c>
      <c r="G341" s="23">
        <v>0</v>
      </c>
      <c r="H341">
        <f t="shared" si="42"/>
        <v>0</v>
      </c>
      <c r="I341" s="20">
        <f t="shared" si="43"/>
        <v>0</v>
      </c>
      <c r="J341" s="20">
        <f t="shared" si="41"/>
        <v>1.7667844522968195</v>
      </c>
      <c r="K341" s="31">
        <f t="shared" si="44"/>
        <v>2.7076388888888889</v>
      </c>
      <c r="L341" s="32">
        <f t="shared" si="45"/>
        <v>0</v>
      </c>
      <c r="N341" s="31">
        <f t="shared" si="46"/>
        <v>2.6676388888888889</v>
      </c>
      <c r="O341" s="31">
        <f t="shared" si="47"/>
        <v>0.16</v>
      </c>
    </row>
    <row r="342" spans="1:15" x14ac:dyDescent="0.3">
      <c r="A342" s="30">
        <v>33.700000000000003</v>
      </c>
      <c r="B342" s="30">
        <v>0</v>
      </c>
      <c r="C342" s="23">
        <v>0</v>
      </c>
      <c r="D342" s="23">
        <v>0</v>
      </c>
      <c r="E342" s="23">
        <v>0</v>
      </c>
      <c r="F342" s="23">
        <v>0</v>
      </c>
      <c r="G342" s="23">
        <v>0</v>
      </c>
      <c r="H342">
        <f t="shared" si="42"/>
        <v>0</v>
      </c>
      <c r="I342" s="20">
        <f t="shared" si="43"/>
        <v>0</v>
      </c>
      <c r="J342" s="20">
        <f t="shared" si="41"/>
        <v>1.7667844522968195</v>
      </c>
      <c r="K342" s="31">
        <f t="shared" si="44"/>
        <v>2.7156973379629634</v>
      </c>
      <c r="L342" s="32">
        <f t="shared" si="45"/>
        <v>0</v>
      </c>
      <c r="N342" s="31">
        <f t="shared" si="46"/>
        <v>2.6756973379629634</v>
      </c>
      <c r="O342" s="31">
        <f t="shared" si="47"/>
        <v>0.16</v>
      </c>
    </row>
    <row r="343" spans="1:15" x14ac:dyDescent="0.3">
      <c r="A343" s="30">
        <v>33.799999999999997</v>
      </c>
      <c r="B343" s="30">
        <v>0</v>
      </c>
      <c r="C343" s="23">
        <v>0</v>
      </c>
      <c r="D343" s="23">
        <v>0</v>
      </c>
      <c r="E343" s="23">
        <v>0</v>
      </c>
      <c r="F343" s="23">
        <v>0</v>
      </c>
      <c r="G343" s="23">
        <v>0</v>
      </c>
      <c r="H343">
        <f t="shared" si="42"/>
        <v>0</v>
      </c>
      <c r="I343" s="20">
        <f t="shared" si="43"/>
        <v>0</v>
      </c>
      <c r="J343" s="20">
        <f t="shared" si="41"/>
        <v>1.7667844522968195</v>
      </c>
      <c r="K343" s="31">
        <f t="shared" si="44"/>
        <v>2.7237557870370366</v>
      </c>
      <c r="L343" s="32">
        <f t="shared" si="45"/>
        <v>0</v>
      </c>
      <c r="N343" s="31">
        <f t="shared" si="46"/>
        <v>2.6837557870370365</v>
      </c>
      <c r="O343" s="31">
        <f t="shared" si="47"/>
        <v>0.16</v>
      </c>
    </row>
    <row r="344" spans="1:15" x14ac:dyDescent="0.3">
      <c r="A344" s="30">
        <v>33.9</v>
      </c>
      <c r="B344" s="30">
        <v>0</v>
      </c>
      <c r="C344" s="23">
        <v>0</v>
      </c>
      <c r="D344" s="23">
        <v>0</v>
      </c>
      <c r="E344" s="23">
        <v>0</v>
      </c>
      <c r="F344" s="23">
        <v>0</v>
      </c>
      <c r="G344" s="23">
        <v>1</v>
      </c>
      <c r="H344">
        <f t="shared" si="42"/>
        <v>1</v>
      </c>
      <c r="I344" s="20">
        <f t="shared" si="43"/>
        <v>0.17667844522968199</v>
      </c>
      <c r="J344" s="20">
        <f t="shared" si="41"/>
        <v>1.7667844522968195</v>
      </c>
      <c r="K344" s="31">
        <f t="shared" si="44"/>
        <v>2.7318142361111111</v>
      </c>
      <c r="L344" s="32">
        <f t="shared" si="45"/>
        <v>41701.192579505303</v>
      </c>
      <c r="N344" s="31">
        <f t="shared" si="46"/>
        <v>2.691814236111111</v>
      </c>
      <c r="O344" s="31">
        <f t="shared" si="47"/>
        <v>0.16</v>
      </c>
    </row>
    <row r="345" spans="1:15" x14ac:dyDescent="0.3">
      <c r="A345" s="30">
        <v>34</v>
      </c>
      <c r="B345" s="30">
        <v>0</v>
      </c>
      <c r="C345" s="23">
        <v>0</v>
      </c>
      <c r="D345" s="23">
        <v>0</v>
      </c>
      <c r="E345" s="23">
        <v>0</v>
      </c>
      <c r="F345" s="23">
        <v>0</v>
      </c>
      <c r="G345" s="23">
        <v>0</v>
      </c>
      <c r="H345">
        <f t="shared" si="42"/>
        <v>0</v>
      </c>
      <c r="I345" s="20">
        <f t="shared" si="43"/>
        <v>0</v>
      </c>
      <c r="J345" s="20">
        <f t="shared" si="41"/>
        <v>1.5901060070671376</v>
      </c>
      <c r="K345" s="31">
        <f t="shared" si="44"/>
        <v>2.7398726851851851</v>
      </c>
      <c r="L345" s="32">
        <f t="shared" si="45"/>
        <v>0</v>
      </c>
      <c r="N345" s="31">
        <f t="shared" si="46"/>
        <v>2.6998726851851851</v>
      </c>
      <c r="O345" s="31">
        <f t="shared" si="47"/>
        <v>0.16</v>
      </c>
    </row>
    <row r="346" spans="1:15" x14ac:dyDescent="0.3">
      <c r="A346" s="30">
        <v>34.1</v>
      </c>
      <c r="B346" s="30"/>
      <c r="C346" s="23"/>
      <c r="D346" s="23"/>
      <c r="E346" s="23"/>
      <c r="F346" s="23"/>
      <c r="G346" s="23">
        <v>1</v>
      </c>
      <c r="H346">
        <f t="shared" si="42"/>
        <v>1</v>
      </c>
      <c r="I346" s="20">
        <f t="shared" si="43"/>
        <v>0.17667844522968199</v>
      </c>
      <c r="J346" s="20">
        <f t="shared" si="41"/>
        <v>1.5901060070671376</v>
      </c>
      <c r="K346" s="31">
        <f t="shared" si="44"/>
        <v>2.7479311342592596</v>
      </c>
      <c r="L346" s="32">
        <f t="shared" si="45"/>
        <v>41947.217314487636</v>
      </c>
      <c r="N346" s="31">
        <f t="shared" si="46"/>
        <v>2.7079311342592596</v>
      </c>
      <c r="O346" s="31">
        <f t="shared" si="47"/>
        <v>0.16</v>
      </c>
    </row>
    <row r="347" spans="1:15" x14ac:dyDescent="0.3">
      <c r="A347" s="30">
        <v>34.5</v>
      </c>
      <c r="B347" s="30"/>
      <c r="C347" s="23">
        <v>1</v>
      </c>
      <c r="D347" s="23"/>
      <c r="E347" s="23"/>
      <c r="F347" s="23"/>
      <c r="G347" s="23"/>
      <c r="H347">
        <f t="shared" si="42"/>
        <v>1</v>
      </c>
      <c r="I347" s="20">
        <f t="shared" si="43"/>
        <v>0.17667844522968199</v>
      </c>
      <c r="J347" s="20">
        <f t="shared" si="41"/>
        <v>1.4134275618374557</v>
      </c>
      <c r="K347" s="31">
        <f t="shared" si="44"/>
        <v>2.7801649305555554</v>
      </c>
      <c r="L347" s="32">
        <f t="shared" si="45"/>
        <v>42439.266784452295</v>
      </c>
      <c r="N347" s="31">
        <f t="shared" si="46"/>
        <v>2.7401649305555553</v>
      </c>
      <c r="O347" s="31">
        <f t="shared" si="47"/>
        <v>0.16</v>
      </c>
    </row>
    <row r="348" spans="1:15" x14ac:dyDescent="0.3">
      <c r="A348" s="30">
        <v>41.6</v>
      </c>
      <c r="B348" s="30"/>
      <c r="C348" s="23"/>
      <c r="D348" s="23"/>
      <c r="E348" s="23"/>
      <c r="F348" s="23">
        <v>1</v>
      </c>
      <c r="G348" s="23"/>
      <c r="H348">
        <f t="shared" si="42"/>
        <v>1</v>
      </c>
      <c r="I348" s="20">
        <f t="shared" si="43"/>
        <v>0.17667844522968199</v>
      </c>
      <c r="J348" s="20">
        <f t="shared" si="41"/>
        <v>1.2367491166077738</v>
      </c>
      <c r="K348" s="31">
        <f t="shared" si="44"/>
        <v>3.352314814814815</v>
      </c>
      <c r="L348" s="32">
        <f t="shared" si="45"/>
        <v>51173.144876325088</v>
      </c>
      <c r="N348" s="31">
        <f t="shared" si="46"/>
        <v>3.3123148148148149</v>
      </c>
      <c r="O348" s="31">
        <f t="shared" si="47"/>
        <v>0.16</v>
      </c>
    </row>
    <row r="349" spans="1:15" x14ac:dyDescent="0.3">
      <c r="A349" s="30">
        <v>42.2</v>
      </c>
      <c r="B349" s="30">
        <v>1</v>
      </c>
      <c r="C349" s="23"/>
      <c r="D349" s="23"/>
      <c r="E349" s="23"/>
      <c r="F349" s="23"/>
      <c r="G349" s="23"/>
      <c r="H349">
        <f t="shared" si="42"/>
        <v>1</v>
      </c>
      <c r="I349" s="20">
        <f t="shared" si="43"/>
        <v>0.17667844522968199</v>
      </c>
      <c r="J349" s="20">
        <f t="shared" si="41"/>
        <v>1.0600706713780919</v>
      </c>
      <c r="K349" s="31">
        <f t="shared" si="44"/>
        <v>3.4006655092592593</v>
      </c>
      <c r="L349" s="32">
        <f t="shared" si="45"/>
        <v>51911.219081272087</v>
      </c>
      <c r="N349" s="31">
        <f t="shared" si="46"/>
        <v>3.3606655092592592</v>
      </c>
      <c r="O349" s="31">
        <f t="shared" si="47"/>
        <v>0.16</v>
      </c>
    </row>
    <row r="350" spans="1:15" x14ac:dyDescent="0.3">
      <c r="A350" s="30">
        <v>43</v>
      </c>
      <c r="B350" s="30"/>
      <c r="C350" s="23"/>
      <c r="D350" s="23"/>
      <c r="E350" s="23">
        <v>1</v>
      </c>
      <c r="F350" s="23"/>
      <c r="G350" s="23"/>
      <c r="H350">
        <f t="shared" si="42"/>
        <v>1</v>
      </c>
      <c r="I350" s="20">
        <f t="shared" si="43"/>
        <v>0.17667844522968199</v>
      </c>
      <c r="J350" s="20">
        <f t="shared" si="41"/>
        <v>0.88339222614840995</v>
      </c>
      <c r="K350" s="31">
        <f t="shared" si="44"/>
        <v>3.4651331018518516</v>
      </c>
      <c r="L350" s="32">
        <f t="shared" si="45"/>
        <v>52895.318021201412</v>
      </c>
      <c r="N350" s="31">
        <f t="shared" si="46"/>
        <v>3.4251331018518516</v>
      </c>
      <c r="O350" s="31">
        <f t="shared" si="47"/>
        <v>0.16</v>
      </c>
    </row>
    <row r="351" spans="1:15" x14ac:dyDescent="0.3">
      <c r="A351" s="30">
        <v>51</v>
      </c>
      <c r="B351" s="30"/>
      <c r="C351" s="23">
        <v>1</v>
      </c>
      <c r="D351" s="23"/>
      <c r="E351" s="23"/>
      <c r="F351" s="23"/>
      <c r="G351" s="23"/>
      <c r="H351">
        <f t="shared" si="42"/>
        <v>1</v>
      </c>
      <c r="I351" s="20">
        <f t="shared" si="43"/>
        <v>0.17667844522968199</v>
      </c>
      <c r="J351" s="20">
        <f t="shared" si="41"/>
        <v>0.70671378091872794</v>
      </c>
      <c r="K351" s="31">
        <f t="shared" si="44"/>
        <v>4.1098090277777777</v>
      </c>
      <c r="L351" s="32">
        <f t="shared" si="45"/>
        <v>62736.307420494704</v>
      </c>
      <c r="N351" s="31">
        <f t="shared" si="46"/>
        <v>4.0698090277777776</v>
      </c>
      <c r="O351" s="31">
        <f t="shared" si="47"/>
        <v>0.16</v>
      </c>
    </row>
    <row r="352" spans="1:15" x14ac:dyDescent="0.3">
      <c r="A352" s="30">
        <v>52.9</v>
      </c>
      <c r="B352" s="30"/>
      <c r="C352" s="23"/>
      <c r="D352" s="23">
        <v>1</v>
      </c>
      <c r="E352" s="23"/>
      <c r="F352" s="23"/>
      <c r="G352" s="23"/>
      <c r="H352">
        <f t="shared" si="42"/>
        <v>1</v>
      </c>
      <c r="I352" s="20">
        <f t="shared" si="43"/>
        <v>0.17667844522968199</v>
      </c>
      <c r="J352" s="20">
        <f t="shared" si="41"/>
        <v>0.53003533568904593</v>
      </c>
      <c r="K352" s="31">
        <f t="shared" si="44"/>
        <v>4.2629195601851846</v>
      </c>
      <c r="L352" s="32">
        <f t="shared" si="45"/>
        <v>65073.542402826854</v>
      </c>
      <c r="N352" s="31">
        <f t="shared" si="46"/>
        <v>4.2229195601851846</v>
      </c>
      <c r="O352" s="31">
        <f t="shared" si="47"/>
        <v>0.16</v>
      </c>
    </row>
    <row r="353" spans="1:15" x14ac:dyDescent="0.3">
      <c r="A353" s="30">
        <v>72.5</v>
      </c>
      <c r="B353" s="30"/>
      <c r="C353" s="23"/>
      <c r="D353" s="23"/>
      <c r="E353" s="23"/>
      <c r="F353" s="23"/>
      <c r="G353" s="23">
        <v>1</v>
      </c>
      <c r="H353">
        <f t="shared" si="42"/>
        <v>1</v>
      </c>
      <c r="I353" s="20">
        <f t="shared" si="43"/>
        <v>0.17667844522968199</v>
      </c>
      <c r="J353" s="20">
        <f>J354+I353</f>
        <v>0.35335689045936397</v>
      </c>
      <c r="K353" s="31">
        <f t="shared" si="44"/>
        <v>5.8423755787037033</v>
      </c>
      <c r="L353" s="32">
        <f t="shared" si="45"/>
        <v>89183.96643109541</v>
      </c>
      <c r="N353" s="31">
        <f t="shared" si="46"/>
        <v>5.8023755787037032</v>
      </c>
      <c r="O353" s="31">
        <f t="shared" si="47"/>
        <v>0.16</v>
      </c>
    </row>
    <row r="354" spans="1:15" ht="15" thickBot="1" x14ac:dyDescent="0.35">
      <c r="A354" s="30">
        <v>113.2</v>
      </c>
      <c r="B354" s="30"/>
      <c r="C354" s="23"/>
      <c r="D354" s="23"/>
      <c r="E354" s="23"/>
      <c r="F354" s="23">
        <v>1</v>
      </c>
      <c r="G354" s="23"/>
      <c r="H354">
        <f t="shared" si="42"/>
        <v>1</v>
      </c>
      <c r="I354" s="20">
        <f t="shared" si="43"/>
        <v>0.17667844522968199</v>
      </c>
      <c r="J354" s="34">
        <f>I354</f>
        <v>0.17667844522968199</v>
      </c>
      <c r="K354" s="35">
        <f t="shared" si="44"/>
        <v>9.1221643518518505</v>
      </c>
      <c r="L354" s="32">
        <f t="shared" si="45"/>
        <v>139249.99999999997</v>
      </c>
      <c r="N354" s="31">
        <f t="shared" si="46"/>
        <v>9.0821643518518513</v>
      </c>
      <c r="O354" s="31">
        <f t="shared" si="47"/>
        <v>0.16</v>
      </c>
    </row>
    <row r="355" spans="1:15" x14ac:dyDescent="0.3">
      <c r="J355" s="36" t="s">
        <v>16</v>
      </c>
      <c r="K355" s="37">
        <f>AVERAGE(K6:K354)</f>
        <v>1.4505208333333333</v>
      </c>
    </row>
    <row r="356" spans="1:15" ht="15" thickBot="1" x14ac:dyDescent="0.35">
      <c r="J356" s="38" t="s">
        <v>54</v>
      </c>
      <c r="K356" s="39">
        <f>STDEVP(K6:K354)</f>
        <v>0.96164264296507995</v>
      </c>
    </row>
    <row r="357" spans="1:15" x14ac:dyDescent="0.3">
      <c r="D357" t="s">
        <v>41</v>
      </c>
      <c r="I357" s="20">
        <f>SUM(I6:I355)</f>
        <v>161.48409893992863</v>
      </c>
      <c r="K357" s="26" t="s">
        <v>50</v>
      </c>
      <c r="L357" s="32">
        <f>SUM(L6:L355)</f>
        <v>6410666.5194346318</v>
      </c>
    </row>
    <row r="359" spans="1:15" x14ac:dyDescent="0.3">
      <c r="J359" t="s">
        <v>51</v>
      </c>
      <c r="L359" s="23">
        <f>L357/365/24/3600</f>
        <v>0.20328090180855632</v>
      </c>
    </row>
    <row r="361" spans="1:15" x14ac:dyDescent="0.3">
      <c r="J361" s="22" t="s">
        <v>55</v>
      </c>
      <c r="K361" s="26">
        <f>AVERAGE(K179:K354)</f>
        <v>2.1871821239741158</v>
      </c>
    </row>
    <row r="362" spans="1:15" ht="15" thickBot="1" x14ac:dyDescent="0.35">
      <c r="J362" s="38" t="s">
        <v>54</v>
      </c>
      <c r="K362" s="39">
        <f>STDEVP(K12:K360)</f>
        <v>0.9489160972850943</v>
      </c>
    </row>
  </sheetData>
  <mergeCells count="1">
    <mergeCell ref="B5:G5"/>
  </mergeCells>
  <pageMargins left="0.62992125984251968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9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2001</vt:lpstr>
      <vt:lpstr>2000</vt:lpstr>
      <vt:lpstr>1999</vt:lpstr>
      <vt:lpstr>Generico</vt:lpstr>
      <vt:lpstr>1998</vt:lpstr>
      <vt:lpstr>1997</vt:lpstr>
      <vt:lpstr>1996</vt:lpstr>
      <vt:lpstr>1995</vt:lpstr>
      <vt:lpstr>Resumen frecuencias</vt:lpstr>
      <vt:lpstr>Caudales Puente Misa</vt:lpstr>
      <vt:lpstr>Pluviometria</vt:lpstr>
      <vt:lpstr>'Resumen frecuencias'!Títulos_a_imprimir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Propietario</cp:lastModifiedBy>
  <cp:lastPrinted>2017-07-26T14:50:12Z</cp:lastPrinted>
  <dcterms:created xsi:type="dcterms:W3CDTF">2017-06-11T19:40:59Z</dcterms:created>
  <dcterms:modified xsi:type="dcterms:W3CDTF">2019-04-20T18:05:55Z</dcterms:modified>
</cp:coreProperties>
</file>